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20"/>
  <workbookPr/>
  <mc:AlternateContent xmlns:mc="http://schemas.openxmlformats.org/markup-compatibility/2006">
    <mc:Choice Requires="x15">
      <x15ac:absPath xmlns:x15ac="http://schemas.microsoft.com/office/spreadsheetml/2010/11/ac" url="E:\งานแหวน 2569\แบบรายงาน สขร ปีงบประมาณ 2568-2569\ประกาศ 6 เดือน\"/>
    </mc:Choice>
  </mc:AlternateContent>
  <xr:revisionPtr revIDLastSave="0" documentId="13_ncr:1_{63E5615A-F3E7-4A2C-9188-4A0E69D792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รายงานสรุป" sheetId="1" r:id="rId1"/>
    <sheet name="ตารางสรุป" sheetId="4" r:id="rId2"/>
  </sheets>
  <definedNames>
    <definedName name="_xlnm._FilterDatabase" localSheetId="1" hidden="1">ตารางสรุป!$A$5:$L$144</definedName>
    <definedName name="_xlnm.Print_Area" localSheetId="1">ตารางสรุป!$A$1:$L$146</definedName>
    <definedName name="_xlnm.Print_Area" localSheetId="0">รายงานสรุป!$A$1:$T$28</definedName>
    <definedName name="_xlnm.Print_Titles" localSheetId="1">ตารางสรุป!$5:$5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9" i="1" s="1"/>
  <c r="E145" i="4"/>
  <c r="L8" i="4" l="1"/>
  <c r="L7" i="4"/>
  <c r="I115" i="4" l="1"/>
  <c r="J115" i="4"/>
  <c r="I116" i="4"/>
  <c r="J116" i="4"/>
  <c r="I15" i="4"/>
  <c r="J15" i="4"/>
  <c r="I117" i="4"/>
  <c r="J117" i="4"/>
  <c r="I118" i="4"/>
  <c r="J118" i="4"/>
  <c r="I119" i="4"/>
  <c r="J119" i="4"/>
  <c r="I120" i="4"/>
  <c r="J120" i="4"/>
  <c r="I121" i="4"/>
  <c r="J121" i="4"/>
  <c r="I122" i="4"/>
  <c r="J122" i="4"/>
  <c r="I123" i="4"/>
  <c r="J123" i="4"/>
  <c r="I124" i="4"/>
  <c r="J124" i="4"/>
  <c r="I125" i="4"/>
  <c r="J125" i="4"/>
  <c r="I126" i="4"/>
  <c r="J126" i="4"/>
  <c r="I16" i="4"/>
  <c r="J16" i="4"/>
  <c r="I127" i="4"/>
  <c r="J127" i="4"/>
  <c r="I128" i="4"/>
  <c r="J128" i="4"/>
  <c r="I129" i="4"/>
  <c r="J129" i="4"/>
  <c r="I130" i="4"/>
  <c r="J130" i="4"/>
  <c r="I131" i="4"/>
  <c r="J131" i="4"/>
  <c r="I132" i="4"/>
  <c r="J132" i="4"/>
  <c r="I133" i="4"/>
  <c r="J133" i="4"/>
  <c r="I134" i="4"/>
  <c r="J134" i="4"/>
  <c r="I135" i="4"/>
  <c r="J135" i="4"/>
  <c r="I136" i="4"/>
  <c r="J136" i="4"/>
  <c r="I17" i="4"/>
  <c r="J17" i="4"/>
  <c r="I137" i="4"/>
  <c r="J137" i="4"/>
  <c r="I138" i="4"/>
  <c r="J138" i="4"/>
  <c r="I139" i="4"/>
  <c r="J139" i="4"/>
  <c r="I6" i="4"/>
  <c r="J6" i="4"/>
  <c r="I140" i="4"/>
  <c r="J140" i="4"/>
  <c r="I141" i="4"/>
  <c r="J141" i="4"/>
  <c r="I142" i="4"/>
  <c r="J142" i="4"/>
  <c r="I143" i="4"/>
  <c r="J143" i="4"/>
  <c r="I144" i="4"/>
  <c r="J144" i="4"/>
  <c r="I18" i="4"/>
  <c r="J18" i="4"/>
  <c r="I19" i="4"/>
  <c r="J19" i="4"/>
  <c r="I20" i="4"/>
  <c r="J20" i="4"/>
  <c r="I21" i="4"/>
  <c r="J21" i="4"/>
  <c r="I22" i="4"/>
  <c r="J22" i="4"/>
  <c r="I23" i="4"/>
  <c r="J23" i="4"/>
  <c r="I24" i="4"/>
  <c r="J24" i="4"/>
  <c r="I25" i="4"/>
  <c r="J25" i="4"/>
  <c r="I26" i="4"/>
  <c r="J26" i="4"/>
  <c r="I27" i="4"/>
  <c r="J27" i="4"/>
  <c r="I7" i="4"/>
  <c r="J7" i="4"/>
  <c r="I28" i="4"/>
  <c r="J28" i="4"/>
  <c r="I29" i="4"/>
  <c r="J29" i="4"/>
  <c r="I30" i="4"/>
  <c r="J30" i="4"/>
  <c r="I40" i="4"/>
  <c r="J40" i="4"/>
  <c r="I41" i="4"/>
  <c r="J41" i="4"/>
  <c r="I42" i="4"/>
  <c r="J42" i="4"/>
  <c r="I43" i="4"/>
  <c r="J43" i="4"/>
  <c r="I44" i="4"/>
  <c r="J44" i="4"/>
  <c r="I45" i="4"/>
  <c r="J45" i="4"/>
  <c r="I46" i="4"/>
  <c r="J46" i="4"/>
  <c r="I8" i="4"/>
  <c r="J8" i="4"/>
  <c r="I47" i="4"/>
  <c r="J47" i="4"/>
  <c r="I48" i="4"/>
  <c r="J48" i="4"/>
  <c r="I49" i="4"/>
  <c r="J49" i="4"/>
  <c r="I50" i="4"/>
  <c r="J50" i="4"/>
  <c r="I51" i="4"/>
  <c r="J51" i="4"/>
  <c r="I52" i="4"/>
  <c r="J52" i="4"/>
  <c r="I53" i="4"/>
  <c r="J53" i="4"/>
  <c r="I54" i="4"/>
  <c r="J54" i="4"/>
  <c r="I55" i="4"/>
  <c r="J55" i="4"/>
  <c r="I56" i="4"/>
  <c r="J56" i="4"/>
  <c r="I9" i="4"/>
  <c r="J9" i="4"/>
  <c r="I57" i="4"/>
  <c r="J57" i="4"/>
  <c r="I58" i="4"/>
  <c r="J58" i="4"/>
  <c r="I59" i="4"/>
  <c r="J59" i="4"/>
  <c r="I60" i="4"/>
  <c r="J60" i="4"/>
  <c r="I61" i="4"/>
  <c r="J61" i="4"/>
  <c r="I62" i="4"/>
  <c r="J62" i="4"/>
  <c r="I63" i="4"/>
  <c r="J63" i="4"/>
  <c r="I64" i="4"/>
  <c r="J64" i="4"/>
  <c r="I65" i="4"/>
  <c r="J65" i="4"/>
  <c r="I66" i="4"/>
  <c r="J66" i="4"/>
  <c r="I10" i="4"/>
  <c r="J10" i="4"/>
  <c r="I67" i="4"/>
  <c r="J67" i="4"/>
  <c r="I68" i="4"/>
  <c r="J68" i="4"/>
  <c r="I69" i="4"/>
  <c r="J69" i="4"/>
  <c r="I70" i="4"/>
  <c r="J70" i="4"/>
  <c r="I71" i="4"/>
  <c r="J71" i="4"/>
  <c r="I72" i="4"/>
  <c r="J72" i="4"/>
  <c r="I73" i="4"/>
  <c r="J73" i="4"/>
  <c r="I74" i="4"/>
  <c r="J74" i="4"/>
  <c r="I75" i="4"/>
  <c r="J75" i="4"/>
  <c r="I76" i="4"/>
  <c r="J76" i="4"/>
  <c r="I11" i="4"/>
  <c r="J11" i="4"/>
  <c r="I77" i="4"/>
  <c r="J77" i="4"/>
  <c r="I78" i="4"/>
  <c r="J78" i="4"/>
  <c r="I79" i="4"/>
  <c r="J79" i="4"/>
  <c r="I80" i="4"/>
  <c r="J80" i="4"/>
  <c r="I81" i="4"/>
  <c r="J81" i="4"/>
  <c r="I82" i="4"/>
  <c r="J82" i="4"/>
  <c r="I83" i="4"/>
  <c r="J83" i="4"/>
  <c r="I31" i="4"/>
  <c r="J31" i="4"/>
  <c r="I32" i="4"/>
  <c r="J32" i="4"/>
  <c r="I33" i="4"/>
  <c r="J33" i="4"/>
  <c r="I34" i="4"/>
  <c r="J34" i="4"/>
  <c r="I35" i="4"/>
  <c r="J35" i="4"/>
  <c r="I36" i="4"/>
  <c r="J36" i="4"/>
  <c r="I37" i="4"/>
  <c r="J37" i="4"/>
  <c r="I38" i="4"/>
  <c r="J38" i="4"/>
  <c r="I39" i="4"/>
  <c r="J39" i="4"/>
  <c r="I84" i="4"/>
  <c r="J84" i="4"/>
  <c r="I85" i="4"/>
  <c r="J85" i="4"/>
  <c r="I86" i="4"/>
  <c r="J86" i="4"/>
  <c r="I12" i="4"/>
  <c r="J12" i="4"/>
  <c r="I87" i="4"/>
  <c r="J87" i="4"/>
  <c r="I88" i="4"/>
  <c r="J88" i="4"/>
  <c r="I89" i="4"/>
  <c r="J89" i="4"/>
  <c r="I90" i="4"/>
  <c r="J90" i="4"/>
  <c r="I91" i="4"/>
  <c r="J91" i="4"/>
  <c r="I92" i="4"/>
  <c r="J92" i="4"/>
  <c r="I93" i="4"/>
  <c r="J93" i="4"/>
  <c r="I94" i="4"/>
  <c r="J94" i="4"/>
  <c r="I95" i="4"/>
  <c r="J95" i="4"/>
  <c r="I96" i="4"/>
  <c r="J96" i="4"/>
  <c r="I13" i="4"/>
  <c r="J13" i="4"/>
  <c r="I97" i="4"/>
  <c r="J97" i="4"/>
  <c r="I98" i="4"/>
  <c r="J98" i="4"/>
  <c r="I99" i="4"/>
  <c r="J99" i="4"/>
  <c r="I100" i="4"/>
  <c r="J100" i="4"/>
  <c r="I101" i="4"/>
  <c r="J101" i="4"/>
  <c r="I102" i="4"/>
  <c r="J102" i="4"/>
  <c r="I103" i="4"/>
  <c r="J103" i="4"/>
  <c r="I104" i="4"/>
  <c r="J104" i="4"/>
  <c r="I105" i="4"/>
  <c r="J105" i="4"/>
  <c r="I106" i="4"/>
  <c r="J106" i="4"/>
  <c r="I14" i="4"/>
  <c r="J14" i="4"/>
  <c r="I107" i="4"/>
  <c r="J107" i="4"/>
  <c r="I108" i="4"/>
  <c r="J108" i="4"/>
  <c r="I109" i="4"/>
  <c r="J109" i="4"/>
  <c r="I110" i="4"/>
  <c r="J110" i="4"/>
  <c r="I111" i="4"/>
  <c r="J111" i="4"/>
  <c r="I112" i="4"/>
  <c r="J112" i="4"/>
  <c r="I113" i="4"/>
  <c r="J113" i="4"/>
  <c r="J114" i="4"/>
  <c r="I114" i="4"/>
  <c r="L114" i="4"/>
  <c r="L115" i="4"/>
  <c r="L116" i="4"/>
  <c r="L15" i="4"/>
  <c r="L117" i="4"/>
  <c r="L118" i="4"/>
  <c r="L119" i="4"/>
  <c r="L120" i="4"/>
  <c r="L121" i="4"/>
  <c r="L122" i="4"/>
  <c r="L123" i="4"/>
  <c r="L124" i="4"/>
  <c r="L125" i="4"/>
  <c r="L126" i="4"/>
  <c r="L16" i="4"/>
  <c r="L127" i="4"/>
  <c r="L128" i="4"/>
  <c r="L129" i="4"/>
  <c r="L130" i="4"/>
  <c r="L131" i="4"/>
  <c r="L132" i="4"/>
  <c r="L133" i="4"/>
  <c r="L134" i="4"/>
  <c r="L135" i="4"/>
  <c r="L136" i="4"/>
  <c r="L17" i="4"/>
  <c r="L137" i="4"/>
  <c r="L138" i="4"/>
  <c r="L139" i="4"/>
  <c r="L6" i="4"/>
  <c r="L140" i="4"/>
  <c r="L141" i="4"/>
  <c r="L142" i="4"/>
  <c r="L143" i="4"/>
  <c r="L144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9" i="4"/>
  <c r="L57" i="4"/>
  <c r="L58" i="4"/>
  <c r="L59" i="4"/>
  <c r="L60" i="4"/>
  <c r="L61" i="4"/>
  <c r="L62" i="4"/>
  <c r="L63" i="4"/>
  <c r="L64" i="4"/>
  <c r="L65" i="4"/>
  <c r="L66" i="4"/>
  <c r="L10" i="4"/>
  <c r="L67" i="4"/>
  <c r="L68" i="4"/>
  <c r="L69" i="4"/>
  <c r="L70" i="4"/>
  <c r="L71" i="4"/>
  <c r="L72" i="4"/>
  <c r="L73" i="4"/>
  <c r="L74" i="4"/>
  <c r="L75" i="4"/>
  <c r="L76" i="4"/>
  <c r="L11" i="4"/>
  <c r="L77" i="4"/>
  <c r="L78" i="4"/>
  <c r="L79" i="4"/>
  <c r="L80" i="4"/>
  <c r="L81" i="4"/>
  <c r="L82" i="4"/>
  <c r="L83" i="4"/>
  <c r="L31" i="4"/>
  <c r="L32" i="4"/>
  <c r="L33" i="4"/>
  <c r="L34" i="4"/>
  <c r="L35" i="4"/>
  <c r="L36" i="4"/>
  <c r="L37" i="4"/>
  <c r="L38" i="4"/>
  <c r="L39" i="4"/>
  <c r="L84" i="4"/>
  <c r="L85" i="4"/>
  <c r="L86" i="4"/>
  <c r="L12" i="4"/>
  <c r="L87" i="4"/>
  <c r="L88" i="4"/>
  <c r="L89" i="4"/>
  <c r="L90" i="4"/>
  <c r="L91" i="4"/>
  <c r="L92" i="4"/>
  <c r="L93" i="4"/>
  <c r="L94" i="4"/>
  <c r="L95" i="4"/>
  <c r="L96" i="4"/>
  <c r="L13" i="4"/>
  <c r="L97" i="4"/>
  <c r="L98" i="4"/>
  <c r="L99" i="4"/>
  <c r="L100" i="4"/>
  <c r="L101" i="4"/>
  <c r="L102" i="4"/>
  <c r="L103" i="4"/>
  <c r="L104" i="4"/>
  <c r="L105" i="4"/>
  <c r="L106" i="4"/>
  <c r="L14" i="4"/>
  <c r="L107" i="4"/>
  <c r="L108" i="4"/>
  <c r="L109" i="4"/>
  <c r="L110" i="4"/>
  <c r="L111" i="4"/>
  <c r="L112" i="4"/>
  <c r="L113" i="4"/>
  <c r="E12" i="1" l="1"/>
  <c r="F12" i="1"/>
</calcChain>
</file>

<file path=xl/sharedStrings.xml><?xml version="1.0" encoding="utf-8"?>
<sst xmlns="http://schemas.openxmlformats.org/spreadsheetml/2006/main" count="1139" uniqueCount="349">
  <si>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</si>
  <si>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</si>
  <si>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</si>
  <si>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</si>
  <si>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</si>
  <si>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</si>
  <si>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</si>
  <si>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</si>
  <si>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</si>
  <si>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</si>
  <si>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</si>
  <si>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</si>
  <si>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(แบบ สขร.1)</t>
  </si>
  <si>
    <t>ลำดับที่ </t>
  </si>
  <si>
    <t>งานที่จัดซื้อหรือจัดจ้าง </t>
  </si>
  <si>
    <t>วงเงินที่จัดซื้อหรือจัดจ้าง (บาท)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</si>
  <si>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</si>
  <si>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</si>
  <si>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</si>
  <si>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เฉพาะเจาะจง</t>
  </si>
  <si>
    <t xml:space="preserve"> ราคาที่เสนอไม่สูงกว่าราคากลางและเงินที่ได้รับอนุมัติและถูกต้องตามเงื่อนไข </t>
  </si>
  <si>
    <t>ค่าจ้างเหมาบริการ</t>
  </si>
  <si>
    <t>เลขที่และวันที่ของสัญญาหรือข้อตกลงใน การซื้อหรือจ้าง</t>
  </si>
  <si>
    <t>ราคากลาง
(บาท) </t>
  </si>
  <si>
    <t>เหตุผลที่คัดเลือก 
โดยสรุป</t>
  </si>
  <si>
    <t>การจ้างบริการทำความสะอาดอาคารสำนักงาน</t>
  </si>
  <si>
    <t>โครงการอาสาสมัครท้องถิ่นรักษ์โลก (อถล.)</t>
  </si>
  <si>
    <t>ค่ารับรอง</t>
  </si>
  <si>
    <t>โครงการส่งเสริมอาชีพและสร้างรายได้ในชุมชน</t>
  </si>
  <si>
    <t>ค่าจ้างเหมาบริการดูแลรักษางานสวนและพื้นที่บริเวณโดยรอบอาคารที่ทำการองค์การบริหารส่วนตำบลสระกระโจม</t>
  </si>
  <si>
    <t>ค่าจ้างเหมาบริการตำแหน่งคนงาน</t>
  </si>
  <si>
    <t>โครงการความร่วมมือการรณรงค์ป้องกันโรคพิษสุนัขบ้า ภายใต้โครงการสัตว์ปลอดโรค คนปลอดภัย จากโรคพิษสุนัขบ้า ตามพระปณิธานศาสตราจารย์ ดร.สมเด็จพระเจ้าน้องนางเธอ เจ้าฟ้าจุฬาภรณวลัยลักษณ์ฯ กรมพระศรีสวางควัฒน วรขัตติยราชนารี</t>
  </si>
  <si>
    <t>โครงการปัจฉิมนิเทศและประชุมผู้ปกครอง</t>
  </si>
  <si>
    <t>โครงการรณรงค์ขับขี่ปลอดภัย รักษาวินัยจราจร ลดอุบัติเหตุบนท้องถนน</t>
  </si>
  <si>
    <t>โครงการประชาสัมพันธ์และรณรงค์ส่งเสริมสุขภาพ</t>
  </si>
  <si>
    <t>ค่าบำรุงรักษาและซ่อมแซม</t>
  </si>
  <si>
    <t>โครงการจัดงานประเพณีลอยกระทง</t>
  </si>
  <si>
    <t>โครงการอบรมให้ความรู้ประชาชนในการรักษาทรัพยากรธรรมชาติ</t>
  </si>
  <si>
    <t>โครงการเพื่อการจัดการน้ำเสีย</t>
  </si>
  <si>
    <t>โครงการประชาสัมพันธ์และปรับปรุงการจัดเก็บรายได้</t>
  </si>
  <si>
    <t>โครงการเยี่ยมบ้านกลุ่มต่างๆ</t>
  </si>
  <si>
    <t>โครงการอบรมให้ความรู้รณรงค์การลด คัดแยก และนำขยะกลับมาใช้ใหม่</t>
  </si>
  <si>
    <t>โครงการบริการรับชำระภาษีเคลื่อนที่</t>
  </si>
  <si>
    <t>โครงการลดโลกร้อน</t>
  </si>
  <si>
    <t>โครงการรณรงค์ป้องกันและควบคุมโรคไข้เลือดออก</t>
  </si>
  <si>
    <t>ค่าที่ดินและสิ่งก่อสร้าง</t>
  </si>
  <si>
    <t>ค่าใช้สอย</t>
  </si>
  <si>
    <t>ค่าวัสดุ</t>
  </si>
  <si>
    <t>ค่าครุภัณฑ์</t>
  </si>
  <si>
    <t>ค่าสาธารณูปโภค</t>
  </si>
  <si>
    <t>ร้านดอนเจดีย์ อาร์ต</t>
  </si>
  <si>
    <t>นางสาวอุ่นเรือน หนูทอง</t>
  </si>
  <si>
    <t>นางประพิมพ์ ศรีโสภณ</t>
  </si>
  <si>
    <t>ร้านตี๋การช่างวัสดุภัณฑ์</t>
  </si>
  <si>
    <t>นางอรุณ ขวัญอ่อน</t>
  </si>
  <si>
    <t>นายวิจิตร  ทองน้อย</t>
  </si>
  <si>
    <t>บริษัท บาดาลกรุ๊ป จำกัด</t>
  </si>
  <si>
    <t>นายณัฐพล วงษ์สุวรรณ</t>
  </si>
  <si>
    <t>บริษัท สุพรรณบุ๊คสเตชั่นเนอรี่ จำกัด</t>
  </si>
  <si>
    <t>นางจันจิรา สังข์งาม</t>
  </si>
  <si>
    <t>บริษัท เหลืองเวชภัณฑ์</t>
  </si>
  <si>
    <t>ร้านกมลชนก โดยนางสาวกมลชนก สมบุญเกิด</t>
  </si>
  <si>
    <t>นางสาวกัญญาณัฐ  แตงหวาน</t>
  </si>
  <si>
    <t>ร้าน พี.พี.ก๊อปปี้แอนด์พริ้นติ้ง เซ็นเตอร์ โดย นายพิชญะ ประกอบสุข</t>
  </si>
  <si>
    <t>นายปราโมทย์ กลมกล่อม</t>
  </si>
  <si>
    <t>ร้านโชคเฮงแบตเตอรี่ โดยนางสาวณัฐฐิรา บุญเกิด</t>
  </si>
  <si>
    <t>หจก. สตาร์กรุ๊ป คอมพิวเตอร์ ซัพพลาย</t>
  </si>
  <si>
    <t>สหกรณ์โคนมกำแพงแสน จำกัด</t>
  </si>
  <si>
    <t>ร้าน เพลงพิม์พาณิช โดย นางสาวเยาวลักษณ์  กาญจนะ</t>
  </si>
  <si>
    <t>ร้านพูนทรัพย์ยางยนต์ โดย นายถวิล ทองมาก</t>
  </si>
  <si>
    <t>นางสาวมารศรี ผิวแดง</t>
  </si>
  <si>
    <t>นายสำเรียง แก้วปานกัน</t>
  </si>
  <si>
    <t>นายลิขิต นาเอี่ยม</t>
  </si>
  <si>
    <t>ร้านอั่งเปาตรายาง โดย นางสาวเสาวลักษณ์ บุตรดาวงษ์</t>
  </si>
  <si>
    <t>นางสาวกนกพร หอมไม่หาย</t>
  </si>
  <si>
    <t>นายสมชาย พูลวิชา</t>
  </si>
  <si>
    <t>นายสมภพ ขำโสภา</t>
  </si>
  <si>
    <t>ห้างหุ้นส่วนจำกัด บุญญาพร ซัพพลาย</t>
  </si>
  <si>
    <t>ร้านทีเอสเทคโนโลยี</t>
  </si>
  <si>
    <t>นางสำราญ อ่อนคำ</t>
  </si>
  <si>
    <t>นายรี เนียมทอง</t>
  </si>
  <si>
    <t>ห้างหุ้นส่วนจำกัด สารรังสรรค์</t>
  </si>
  <si>
    <t>บริษัท เซเว่นซอฟต์ จำกัด</t>
  </si>
  <si>
    <t>ห้างหุ้นส่วนจำกัด อารยะบริการ</t>
  </si>
  <si>
    <t>100/2569 (CNTR-00100/69)</t>
  </si>
  <si>
    <t>09/03/2569</t>
  </si>
  <si>
    <t>101/2569 (CNTR-00101/69)</t>
  </si>
  <si>
    <t>10/03/2569</t>
  </si>
  <si>
    <t>102/2569 (CNTR-00102/69)</t>
  </si>
  <si>
    <t>10/2569 (CNTR-00010/69)</t>
  </si>
  <si>
    <t>09/10/2568</t>
  </si>
  <si>
    <t>103/2569 (CNTR-00103/69)</t>
  </si>
  <si>
    <t>104/2569 (CNTR-00104/69)</t>
  </si>
  <si>
    <t>12/03/2569</t>
  </si>
  <si>
    <t>105/2569 (CNTR-00105/69)</t>
  </si>
  <si>
    <t>16/03/2569</t>
  </si>
  <si>
    <t>106/2569 (CNTR-00106/69)</t>
  </si>
  <si>
    <t>107/2569 (CNTR-00107/69)</t>
  </si>
  <si>
    <t>108/2569 (CNTR-00108/69)</t>
  </si>
  <si>
    <t>109/2569 (CNTR-00109/69)</t>
  </si>
  <si>
    <t>110/2569 (CNTR-00110/69)</t>
  </si>
  <si>
    <t>19/03/2569</t>
  </si>
  <si>
    <t>111/2569 (CNTR-00111/69)</t>
  </si>
  <si>
    <t>112/2569 (CNTR-00112/69)</t>
  </si>
  <si>
    <t>11/2569 (CNTR-00011/69)</t>
  </si>
  <si>
    <t>113/2569 (CNTR-00113/69)</t>
  </si>
  <si>
    <t>114/2569 (CNTR-00114/69)</t>
  </si>
  <si>
    <t>115/2569 (CNTR-00115/69)</t>
  </si>
  <si>
    <t>116/2569 (CNTR-00116/69)</t>
  </si>
  <si>
    <t>117/2569 (CNTR-00117/69)</t>
  </si>
  <si>
    <t>118/2569 (CNTR-00118/69)</t>
  </si>
  <si>
    <t>119/2569 (CNTR-00119/69)</t>
  </si>
  <si>
    <t>23/03/2569</t>
  </si>
  <si>
    <t>120/2569 (CNTR-00120/69)</t>
  </si>
  <si>
    <t>121/2569 (CNTR-00121/69)</t>
  </si>
  <si>
    <t>122/2569 (CNTR-00122/69)</t>
  </si>
  <si>
    <t>24/03/2569</t>
  </si>
  <si>
    <t>12/2569 (CNTR-00012/69)</t>
  </si>
  <si>
    <t>123/2569 (CNTR-00123/69)</t>
  </si>
  <si>
    <t>25/03/2569</t>
  </si>
  <si>
    <t>124/2569 (CNTR-00124/69)</t>
  </si>
  <si>
    <t>125/2569 (CNTR-00125/69)</t>
  </si>
  <si>
    <t>1/2569 (CNTR-00001/69)</t>
  </si>
  <si>
    <t>08/10/2568</t>
  </si>
  <si>
    <t>126/2569 (CNTR-00126/69)</t>
  </si>
  <si>
    <t>127/2569 (CNTR-00127/69)</t>
  </si>
  <si>
    <t>26/03/2569</t>
  </si>
  <si>
    <t>128/2569 (CNTR-00128/69)</t>
  </si>
  <si>
    <t>27/03/2569</t>
  </si>
  <si>
    <t>129/2569 (CNTR-00129/69)</t>
  </si>
  <si>
    <t>30/03/2569</t>
  </si>
  <si>
    <t>130/2569 (CNTR-00130/69)</t>
  </si>
  <si>
    <t>13/2569 (CNTR-00013/69)</t>
  </si>
  <si>
    <t>14/2569 (CNTR-00014/69)</t>
  </si>
  <si>
    <t>15/2569 (CNTR-00015/69)</t>
  </si>
  <si>
    <t>16/2569 (CNTR-00016/69)</t>
  </si>
  <si>
    <t>14/10/2568</t>
  </si>
  <si>
    <t>17/2569 (CNTR-00017/69)</t>
  </si>
  <si>
    <t>15/10/2568</t>
  </si>
  <si>
    <t>18/2569 (CNTR-00018/69)</t>
  </si>
  <si>
    <t>19/2569 (CNTR-00019/69)</t>
  </si>
  <si>
    <t>20/10/2568</t>
  </si>
  <si>
    <t>20/2569 (CNTR-00020/69)</t>
  </si>
  <si>
    <t>21/2569 (CNTR-00021/69)</t>
  </si>
  <si>
    <t>21/10/2568</t>
  </si>
  <si>
    <t>22/2569 (CNTR-00022/69)</t>
  </si>
  <si>
    <t>22/10/2568</t>
  </si>
  <si>
    <t>2/2569 (CNTR-00002/69)</t>
  </si>
  <si>
    <t>23/2569 (CNTR-00023/69)</t>
  </si>
  <si>
    <t>24/2569 (CNTR-00024/69)</t>
  </si>
  <si>
    <t>25/2569 (CNTR-00025/69)</t>
  </si>
  <si>
    <t>28/10/2568</t>
  </si>
  <si>
    <t>26/2569 (CNTR-00026/69)</t>
  </si>
  <si>
    <t>03/11/2568</t>
  </si>
  <si>
    <t>27/2569 (CNTR-00027/69)</t>
  </si>
  <si>
    <t>07/11/2568</t>
  </si>
  <si>
    <t>28/2569 (CNTR-00028/69)</t>
  </si>
  <si>
    <t>29/2569 (CNTR-00029/69)</t>
  </si>
  <si>
    <t>30/2569 (CNTR-00030/69)</t>
  </si>
  <si>
    <t>31/2569 (CNTR-00031/69)</t>
  </si>
  <si>
    <t>13/11/2568</t>
  </si>
  <si>
    <t>32/2569 (CNTR-00032/69)</t>
  </si>
  <si>
    <t>3/2569 (CNTR-00003/69)</t>
  </si>
  <si>
    <t>33/2569 (CNTR-00033/69)</t>
  </si>
  <si>
    <t>14/11/2568</t>
  </si>
  <si>
    <t>34/2569 (CNTR-00034/69)</t>
  </si>
  <si>
    <t>35/2569 (CNTR-00035/69)</t>
  </si>
  <si>
    <t>17/11/2568</t>
  </si>
  <si>
    <t>36/2569 (CNTR-00036/69)</t>
  </si>
  <si>
    <t>18/11/2568</t>
  </si>
  <si>
    <t>37/2569 (CNTR-00037/69)</t>
  </si>
  <si>
    <t>38/2569 (CNTR-00038/69)</t>
  </si>
  <si>
    <t>39/2569 (CNTR-00039/69)</t>
  </si>
  <si>
    <t>19/11/2568</t>
  </si>
  <si>
    <t>40/2569 (CNTR-00040/69)</t>
  </si>
  <si>
    <t>21/11/2568</t>
  </si>
  <si>
    <t>41/2569 (CNTR-00041/69)</t>
  </si>
  <si>
    <t>42/2569 (CNTR-00042/69)</t>
  </si>
  <si>
    <t>26/11/2568</t>
  </si>
  <si>
    <t>4/2569 (CNTR-00004/69)</t>
  </si>
  <si>
    <t>43/2569 (CNTR-00043/69)</t>
  </si>
  <si>
    <t>44/2569 (CNTR-00044/69)</t>
  </si>
  <si>
    <t>27/11/2568</t>
  </si>
  <si>
    <t>45/2569 (CNTR-00045/69)</t>
  </si>
  <si>
    <t>46/2569 (CNTR-00046/69)</t>
  </si>
  <si>
    <t>08/12/2568</t>
  </si>
  <si>
    <t>47/2569 (CNTR-00047/69)</t>
  </si>
  <si>
    <t>48/2569 (CNTR-00048/69)</t>
  </si>
  <si>
    <t>09/12/2568</t>
  </si>
  <si>
    <t>49/2569 (CNTR-00049/69)</t>
  </si>
  <si>
    <t>50/2569 (CNTR-00050/69)</t>
  </si>
  <si>
    <t>11/12/2568</t>
  </si>
  <si>
    <t>51/2569 (CNTR-00051/69)</t>
  </si>
  <si>
    <t>52/2569 (CNTR-00052/69)</t>
  </si>
  <si>
    <t>5/2569 (CNTR-00005/69)</t>
  </si>
  <si>
    <t>53/2569 (CNTR-00053/69)</t>
  </si>
  <si>
    <t>54/2569 (CNTR-00054/69)</t>
  </si>
  <si>
    <t>12/12/2568</t>
  </si>
  <si>
    <t>55/2569 (CNTR-00055/69)</t>
  </si>
  <si>
    <t>15/12/2568</t>
  </si>
  <si>
    <t>56/2569 (CNTR-00056/69)</t>
  </si>
  <si>
    <t>57/2569 (CNTR-00057/69)</t>
  </si>
  <si>
    <t>58/2569 (CNTR-00058/69)</t>
  </si>
  <si>
    <t>16/12/2568</t>
  </si>
  <si>
    <t>59/2569 (CNTR-00059/69)</t>
  </si>
  <si>
    <t>60/2569 (CNTR-00060/69)</t>
  </si>
  <si>
    <t>23/12/2568</t>
  </si>
  <si>
    <t>61/2569 (CNTR-00061/69)</t>
  </si>
  <si>
    <t>62/2569 (CNTR-00062/69)</t>
  </si>
  <si>
    <t>6/2569 (CNTR-00006/69)</t>
  </si>
  <si>
    <t>63/2569 (CNTR-00063/69)</t>
  </si>
  <si>
    <t>64/2569 (CNTR-00064/69)</t>
  </si>
  <si>
    <t>24/12/2568</t>
  </si>
  <si>
    <t>65/2569 (CNTR-00065/69)</t>
  </si>
  <si>
    <t>26/12/2568</t>
  </si>
  <si>
    <t>66/2569 (CNTR-00066/69)</t>
  </si>
  <si>
    <t>67/2569 (CNTR-00067/69)</t>
  </si>
  <si>
    <t>68/2569 (CNTR-00068/69)</t>
  </si>
  <si>
    <t>29/12/2568</t>
  </si>
  <si>
    <t>69/2569 (CNTR-00069/69)</t>
  </si>
  <si>
    <t>05/01/2569</t>
  </si>
  <si>
    <t>69-45-00111-5330800-00001</t>
  </si>
  <si>
    <t>30/10/2568</t>
  </si>
  <si>
    <t>69-45-00113-5330800-00001</t>
  </si>
  <si>
    <t>69-45-00121-5330800-00001</t>
  </si>
  <si>
    <t>69-45-00211-5330800-00001</t>
  </si>
  <si>
    <t>69-45-00212-5330800-00001</t>
  </si>
  <si>
    <t>69-45-00221-5330800-00001</t>
  </si>
  <si>
    <t>69-45-00223-5320300-00001</t>
  </si>
  <si>
    <t>69-45-00311-5330800-00001</t>
  </si>
  <si>
    <t>69-45-00312-5330800-00001</t>
  </si>
  <si>
    <t>70/2569 (CNTR-00070/69)</t>
  </si>
  <si>
    <t>71/2569 (CNTR-00071/69)</t>
  </si>
  <si>
    <t>07/01/2569</t>
  </si>
  <si>
    <t>72/2569 (CNTR-00072/69)</t>
  </si>
  <si>
    <t>7/2569 (CNTR-00007/69)</t>
  </si>
  <si>
    <t>73/2569 (CNTR-00073/69)</t>
  </si>
  <si>
    <t>09/01/2569</t>
  </si>
  <si>
    <t>74/2569 (CNTR-00074/69)</t>
  </si>
  <si>
    <t>15/01/2569</t>
  </si>
  <si>
    <t>75/2569 (CNTR-00075/69)</t>
  </si>
  <si>
    <t>19/01/2569</t>
  </si>
  <si>
    <t>76/2569 (CNTR-00076/69)</t>
  </si>
  <si>
    <t>77/2569 (CNTR-00077/69)</t>
  </si>
  <si>
    <t>78/2569 (CNTR-00078/69)</t>
  </si>
  <si>
    <t>20/01/2569</t>
  </si>
  <si>
    <t>79/2569 (CNTR-00079/69)</t>
  </si>
  <si>
    <t>21/01/2569</t>
  </si>
  <si>
    <t>80/2569 (CNTR-00080/69)</t>
  </si>
  <si>
    <t>81/2569 (CNTR-00081/69)</t>
  </si>
  <si>
    <t>82/2569 (CNTR-00082/69)</t>
  </si>
  <si>
    <t>27/01/2569</t>
  </si>
  <si>
    <t>8/2569 (CNTR-00008/69)</t>
  </si>
  <si>
    <t>83/2569 (CNTR-00083/69)</t>
  </si>
  <si>
    <t>84/2569 (CNTR-00084/69)</t>
  </si>
  <si>
    <t>85/2569 (CNTR-00085/69)</t>
  </si>
  <si>
    <t>86/2569 (CNTR-00086/69)</t>
  </si>
  <si>
    <t>87/2569 (CNTR-00087/69)</t>
  </si>
  <si>
    <t>04/02/2569</t>
  </si>
  <si>
    <t>88/2569 (CNTR-00088/69)</t>
  </si>
  <si>
    <t>05/02/2569</t>
  </si>
  <si>
    <t>89/2569 (CNTR-00089/69)</t>
  </si>
  <si>
    <t>09/02/2569</t>
  </si>
  <si>
    <t>90/2569 (CNTR-00090/69)</t>
  </si>
  <si>
    <t>12/02/2569</t>
  </si>
  <si>
    <t>91/2569 (CNTR-00091/69)</t>
  </si>
  <si>
    <t>20/02/2569</t>
  </si>
  <si>
    <t>92/2569 (CNTR-00092/69)</t>
  </si>
  <si>
    <t>25/02/2569</t>
  </si>
  <si>
    <t>9/2569 (CNTR-00009/69)</t>
  </si>
  <si>
    <t>93/2569 (CNTR-00093/69)</t>
  </si>
  <si>
    <t>26/02/2569</t>
  </si>
  <si>
    <t>94/2569 (CNTR-00094/69)</t>
  </si>
  <si>
    <t>95/2569 (CNTR-00095/69)</t>
  </si>
  <si>
    <t>96/2569 (CNTR-00096/69)</t>
  </si>
  <si>
    <t>04/03/2569</t>
  </si>
  <si>
    <t>97/2569 (CNTR-00097/69)</t>
  </si>
  <si>
    <t>05/03/2569</t>
  </si>
  <si>
    <t>98/2569 (CNTR-00098/69)</t>
  </si>
  <si>
    <t>06/03/2569</t>
  </si>
  <si>
    <t>99/2569 (CNTR-00099/69)</t>
  </si>
  <si>
    <t>โครงการก่อสร้างถนนคอนกรีตเสริมเหล็ก หมู่ที่ 5 เริ่มจาก บริเวณที่นานางรุจิเรจ รูปเจริญ ถึง หนองแช่กลอย</t>
  </si>
  <si>
    <t>กล้องถ่ายภาพนิ่ง ระบบดิจิตอล</t>
  </si>
  <si>
    <t>โครงการเสริมสร้างการมีส่วนร่วมและบูรณาการในการจัดทำแผนพัฒนาท้องถิ่น</t>
  </si>
  <si>
    <t>โครงการปรับปรุงถนนโดยการติดตั้งชุดเสาไฟถนนโคนเสาพับได้ โคมไฟแอลอีดีพลังงานแสงอาทิตย์ ตามบัญชีนวัตกรรมไทย รหัส ๐๗๐๒๐๐๓๑ หมู่ที่ ๓ จากถนนสาย ๓๓๓ ถึงบ้านหนองหัวลิง จำนวน ๑๒๐ ชุด องค์การบริหารส่วนตำบลสระกระโจม อำเภอดอนเจดีย์ จังหวัดสุพรรณบุรี</t>
  </si>
  <si>
    <t>โครงการติดตั้งไฟฟ้าแสงสว่างสาธารณะพลังงานโซล่าเซลล์ภายในเขตพื้นที่ หมู่ที่ 1 - 9</t>
  </si>
  <si>
    <t>โครงการซ่อมแซมถนนหินคลุก พร้อมปรับเกลี่ย ภายในพื้นที่องค์การบริหารส่วนตำบลสระกระโจม</t>
  </si>
  <si>
    <t>โครงการปรับปรุงถนนโดยการติดตั้งชุดเสาไฟถนนโคนเสาพับได้โคมไฟแอลอีดีพลังงานแสงอาทิตย์ หมู่ที่ ๖ จากถนนบ้านนางสุกัลยา สุขชื่น ถึง โรงพยาบาลส่งเสริมสุขภาพตำบลบ้านดอนกลาง จำนวน ๘๗ ชุด / โดยการติดตั้งชุดเสาไฟถนนโคนเสาไฟพับได้โคมไฟแอลอีดี พลังงานแสงอาทิตย์ จำนวน ๘๗ ชุด องค์การบริหารส่วนตำบลสระกระโจม อำเภอดอนเจดีย์ จังหวัดสุพรรณบุรี</t>
  </si>
  <si>
    <t>โครงการปรับปรุงถนนโดยการติดตั้งชุดเสาไฟถนนโคนเสาพับได้โคมไฟแอลอีดีพลังงานแสงอาทิตย์ หมู่ที่ ๙ จากถนนสายหลังวัดดอนกลาง ถึง เหมือง กสช. จำนวน ๔๔ ชุด/โดยการติดตั้งชุดเสาไฟถนนโคนเสาไฟพับได้ โคมไฟแอลอีดี พลังงานแสงอาทิตย์ จำนวน ๔๔ ชุด องค์การบริหารส่วนตำบลสระกระโจม อำเภอดอนเจดีย์ จังหวัดสุพรรณบุรี</t>
  </si>
  <si>
    <t>ค่าใช้จ่ายในการเลือกตั้ง</t>
  </si>
  <si>
    <t xml:space="preserve">โครงการบริการตรวจคัดกรองสุขภาพเบื้องต้น
</t>
  </si>
  <si>
    <t>ค่าจ้างเหมาบุคคลภายนอก</t>
  </si>
  <si>
    <t>วัสดุเชื้อเพลิงและหล่อลื่น</t>
  </si>
  <si>
    <t>โครงการพัฒนาศักยภาพบุคคลเพื่อพัฒนาการบริหารงานและการปฏิบัติงานขององค์การบริหารส่วนตำบลสระกระโจม</t>
  </si>
  <si>
    <t>โครงการบริการรับส่งผู้ทุพพลภาพจากบ้านไปกลับโรงพยาบาล ประจำปีงบประมาณ 2569</t>
  </si>
  <si>
    <t>รายจ่ายเพื่อให้ได้มาซึ่งบริการ</t>
  </si>
  <si>
    <t>วัสดุสำนักงาน</t>
  </si>
  <si>
    <t>รายจ่ายเกี่ยวเนื่องกับการปฏิบัติราชการที่ไม่เข้าลักษณะรายจ่ายงบรายจ่ายอื่น ๆ</t>
  </si>
  <si>
    <t>วัสดุงานบ้านงานครัว</t>
  </si>
  <si>
    <t>วัสดุไฟฟ้าและวิทยุ</t>
  </si>
  <si>
    <t>ค่าก่อสร้างสิ่งสาธารณูปการ</t>
  </si>
  <si>
    <t>ครุภัณฑ์โฆษณาและเผยแพร่</t>
  </si>
  <si>
    <t>วัสดุก่อสร้าง</t>
  </si>
  <si>
    <t>ครุภัณฑ์ไฟฟ้าและวิทยุ</t>
  </si>
  <si>
    <t>รายจ่ายเกี่ยวกับการรับรองและพิธีการ</t>
  </si>
  <si>
    <t>ค่าเช่าพื้นที่เว็บไซต์ และค่าธรรมเนียมที่เกี่ยวข้อง</t>
  </si>
  <si>
    <t>ค่าปรับปรุงที่ดินและสิ่งก่อสร้าง</t>
  </si>
  <si>
    <t>วัสดุยานพาหนะและขนส่ง</t>
  </si>
  <si>
    <t>นายพฤษชาติ จำรูญบวรรัตน์</t>
  </si>
  <si>
    <t>ร้านศรีสวัสดิ์พาณิชย์ โดยนางสาวนงลักษณ์ ศรีสวัสดิ์</t>
  </si>
  <si>
    <t>ร้าน DC COPYSERVICE โดย นางนิธินันท์ พงษ์พัชรินทร์</t>
  </si>
  <si>
    <t>ร้านอาภรณ์เฟอร์นิเจอร์ โดย น.ส.ประภาพรรณ มุกเสถียร</t>
  </si>
  <si>
    <t>บริษัท อำนาจแอร์ จำกัด (สำนักงานใหญ่)</t>
  </si>
  <si>
    <t>นางณภสร เสร็จกิจ</t>
  </si>
  <si>
    <t>นายเอกนรินทร  โพธิ์หอม</t>
  </si>
  <si>
    <t>บริษัท ชิโร่กลาส จำกัด</t>
  </si>
  <si>
    <t>บริษัท บราเธอร์ คอนสตรัคชั่น จำกัด</t>
  </si>
  <si>
    <t>นายอัฐวุฒิ โสมโซดา</t>
  </si>
  <si>
    <t>นายสรศักดิ์ เอี่ยมศรี</t>
  </si>
  <si>
    <t>นางจตุพร แก้วผอม</t>
  </si>
  <si>
    <t>ร้านงี่ยู่เชียง โดย นางสาวรัตนา อดุลยธรรม</t>
  </si>
  <si>
    <t>ร้านวัฒน์แอร์&amp;การ์ฟิลด์ซาวด์ โดยนางสาวนิภาวรรณ น้ำใจดี</t>
  </si>
  <si>
    <t>อาหารเสริม (นม)</t>
  </si>
  <si>
    <t>คัดเลือก</t>
  </si>
  <si>
    <t xml:space="preserve"> ราคาที่เสนอไม่สูงกว่าราคากลางและเงินที่ได้รับอนุมัติและถูกต้องตามเงื่อนไข และเสนอราคาต่ำสุด</t>
  </si>
  <si>
    <t>จ้างจัดทำพวงมาลา</t>
  </si>
  <si>
    <t>ซื้อวัสดุยานพาหนะและขนส่ง</t>
  </si>
  <si>
    <t>จ้างทำตรายาง</t>
  </si>
  <si>
    <t xml:space="preserve">ค่าเช่าพื้นที่เว็บไซต์ </t>
  </si>
  <si>
    <t>รายงานสรุปผลการจัดซื้อจัดจ้างขององค์การบริหารส่วนตำบลสระกระโจม</t>
  </si>
  <si>
    <t>เดือนตุลาคม 2568 ถึง มีนาคม 2569  ประจำปีงบประมาณ พ.ศ. 2569</t>
  </si>
  <si>
    <t>สรุปผลการจัดซื้อจัดจ้างขององค์การบริหารส่วนตำบลสระกระโจม</t>
  </si>
  <si>
    <t>เดือนตุลาคม 2568 ถึง เดือนมีนาคม 2569  ประจำปีงบประมาณ พ.ศ. 2569</t>
  </si>
  <si>
    <t>จ้างเหมาตรวจเช็ค ซ่อมแซม และเปลี่ยนอะไหล่ที่ชำรุด รถยนต์บรรทุกน้ำ 83-4247 สพ</t>
  </si>
  <si>
    <t>จ้างเหมาตรวจเช็ค ซ่อมแซม และเปลี่ยนอะไหล่ที่ชำรุด รถจักรยานยนต์ 1 กญ 9087 สพ</t>
  </si>
  <si>
    <t>จ้างเหมาซ่อมแซมถนนหินคลุก กลบหลุมบ่อ</t>
  </si>
  <si>
    <t>จ้างเหมาตรวจเช็ค ซ่อมแซม และเปลี่ยนอะไหล่ที่ชำรุด รถยนต์ บห 4520 สพ</t>
  </si>
  <si>
    <t>จ้างเหมาตรวจเช็ค ซ่อมแซม และเปลี่ยนอะไหล่ที่ชำรุด รถยนต์ กค 658สพ</t>
  </si>
  <si>
    <t>ซื้ออาหารเสริม (นม)</t>
  </si>
  <si>
    <t>จ้างเหมาตรวจเช็ค ซ่อมแซม และเปลี่ยนอะไหล่ที่ชำรุด เครื่องคอมพิวเตอร์</t>
  </si>
  <si>
    <t>จ้างเหมาตรวจเช็ค ซ่อมแซม และเปลี่ยนอะไหล่ที่ชำรุด เครื่องปรับอากาศ</t>
  </si>
  <si>
    <t>จ้างเหมาตรวจเช็ค ซ่อมแซม และเปลี่ยนอะไหล่ที่ชำรุด รถยนต์ กง 2486 สพ</t>
  </si>
  <si>
    <t>จัดทำพานพุ่มดอกไม้สด</t>
  </si>
  <si>
    <t>จ้างเหมาตรวจเช็ค ซ่อมแซม และเปลี่ยนอะไหล่ที่ชำรุด รถยนต์บกค 658 สพ</t>
  </si>
  <si>
    <t>จ้างเหมาตรวจเช็ค ซ่อมแซม และเปลี่ยนอะไหล่ที่ชำรุด รถยนต์กน 647 สพ</t>
  </si>
  <si>
    <t>จ้างเหมาตรวจเช็ค ซ่อมแซม และเปลี่ยนอะไหล่ที่ชำรุด รถยนต์บห 4517 สพ</t>
  </si>
  <si>
    <t>จ้างจัดพานพุ่มดอกไม้สด</t>
  </si>
  <si>
    <t>จ้างเหมาตรวจเช็ค ซ่อมแซม และเปลี่ยนอะไหล่ที่ชำรุด รถยนต์ดับเพลิง บห 4518 สพ</t>
  </si>
  <si>
    <t>จ้างเหมาตรวจเช็ค ซ่อมแซม และเปลี่ยนอะไหล่ที่ชำรุด รถยนต์โดยสาร 40-0240 สพ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</si>
</sst>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_(* #,##0_);_(* \(#,##0\);_(* &quot;-&quot;??_);_(@_)"/>
  </numFmts>
  <fonts count="23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4"/>
      <name val="TH SarabunIT๙"/>
      <family val="2"/>
    </font>
    <font>
      <b/>
      <sz val="16"/>
      <name val="TH SarabunIT๙"/>
      <family val="2"/>
    </font>
    <font>
      <b/>
      <sz val="16"/>
      <color rgb="FF000000"/>
      <name val="TH SarabunIT๙"/>
      <family val="2"/>
    </font>
    <font>
      <sz val="14"/>
      <color rgb="FF000000"/>
      <name val="TH SarabunIT๙"/>
      <family val="2"/>
    </font>
    <font>
      <sz val="14"/>
      <name val="TH SarabunIT๙"/>
      <family val="2"/>
    </font>
    <font>
      <b/>
      <sz val="24"/>
      <color theme="1"/>
      <name val="TH Sarabun New"/>
      <family val="2"/>
    </font>
    <font>
      <sz val="24"/>
      <color theme="1"/>
      <name val="TH Sarabun New"/>
      <family val="2"/>
    </font>
    <font>
      <b/>
      <sz val="8"/>
      <color theme="1"/>
      <name val="TH Sarabun New"/>
      <family val="2"/>
    </font>
    <font>
      <sz val="8"/>
      <color theme="1"/>
      <name val="TH Sarabun New"/>
      <family val="2"/>
    </font>
    <font>
      <b/>
      <sz val="20"/>
      <color theme="1"/>
      <name val="TH Sarabun New"/>
      <family val="2"/>
    </font>
    <font>
      <sz val="16"/>
      <color theme="1"/>
      <name val="TH Sarabun New"/>
      <family val="2"/>
    </font>
    <font>
      <sz val="16"/>
      <color indexed="8"/>
      <name val="TH Sarabun New"/>
      <family val="2"/>
    </font>
    <font>
      <b/>
      <sz val="18"/>
      <color theme="1"/>
      <name val="TH Sarabun New"/>
      <family val="2"/>
    </font>
    <font>
      <sz val="8"/>
      <name val="TH Sarabun New"/>
      <family val="2"/>
    </font>
    <font>
      <sz val="22"/>
      <color theme="1"/>
      <name val="TH Sarabun New"/>
      <family val="2"/>
    </font>
    <font>
      <b/>
      <sz val="22"/>
      <color theme="1"/>
      <name val="TH Sarabun New"/>
      <family val="2"/>
    </font>
    <font>
      <sz val="22"/>
      <color rgb="FF000000"/>
      <name val="TH Sarabun New"/>
      <family val="2"/>
    </font>
    <font>
      <b/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4" fontId="9" fillId="0" borderId="4" xfId="0" applyNumberFormat="1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4" fontId="9" fillId="4" borderId="4" xfId="0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11" fillId="0" borderId="0" xfId="0" applyFont="1"/>
    <xf numFmtId="0" fontId="10" fillId="0" borderId="0" xfId="0" applyFont="1"/>
    <xf numFmtId="4" fontId="3" fillId="0" borderId="6" xfId="0" applyNumberFormat="1" applyFont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43" fontId="16" fillId="0" borderId="0" xfId="1" applyNumberFormat="1" applyFont="1" applyBorder="1" applyAlignment="1">
      <alignment horizontal="right" vertical="center" wrapText="1" readingOrder="1"/>
    </xf>
    <xf numFmtId="0" fontId="17" fillId="0" borderId="0" xfId="0" applyFont="1"/>
    <xf numFmtId="188" fontId="13" fillId="0" borderId="0" xfId="1" applyNumberFormat="1" applyFont="1" applyBorder="1" applyAlignment="1">
      <alignment horizontal="center"/>
    </xf>
    <xf numFmtId="43" fontId="18" fillId="0" borderId="0" xfId="1" applyNumberFormat="1" applyFont="1" applyBorder="1" applyAlignment="1">
      <alignment horizontal="right" wrapText="1"/>
    </xf>
    <xf numFmtId="0" fontId="19" fillId="0" borderId="0" xfId="0" applyFont="1"/>
    <xf numFmtId="0" fontId="20" fillId="0" borderId="1" xfId="0" applyFont="1" applyBorder="1" applyAlignment="1">
      <alignment horizontal="center"/>
    </xf>
    <xf numFmtId="0" fontId="21" fillId="0" borderId="1" xfId="0" applyFont="1" applyBorder="1"/>
    <xf numFmtId="189" fontId="19" fillId="0" borderId="1" xfId="1" applyNumberFormat="1" applyFont="1" applyBorder="1" applyAlignment="1">
      <alignment horizontal="center"/>
    </xf>
    <xf numFmtId="43" fontId="19" fillId="0" borderId="1" xfId="1" applyNumberFormat="1" applyFont="1" applyBorder="1"/>
    <xf numFmtId="4" fontId="19" fillId="0" borderId="1" xfId="1" applyNumberFormat="1" applyFont="1" applyBorder="1"/>
    <xf numFmtId="187" fontId="19" fillId="0" borderId="1" xfId="1" applyFont="1" applyBorder="1"/>
    <xf numFmtId="43" fontId="19" fillId="2" borderId="0" xfId="1" applyNumberFormat="1" applyFont="1" applyFill="1" applyBorder="1" applyAlignment="1">
      <alignment horizontal="right" vertical="center" wrapText="1" readingOrder="1"/>
    </xf>
    <xf numFmtId="189" fontId="19" fillId="0" borderId="1" xfId="1" applyNumberFormat="1" applyFont="1" applyBorder="1"/>
    <xf numFmtId="0" fontId="19" fillId="0" borderId="1" xfId="0" applyFont="1" applyBorder="1"/>
    <xf numFmtId="43" fontId="19" fillId="0" borderId="0" xfId="1" applyNumberFormat="1" applyFont="1" applyBorder="1" applyAlignment="1">
      <alignment horizontal="right" vertical="center" wrapText="1" readingOrder="1"/>
    </xf>
    <xf numFmtId="0" fontId="19" fillId="0" borderId="0" xfId="0" applyFont="1" applyAlignment="1">
      <alignment horizontal="right"/>
    </xf>
    <xf numFmtId="188" fontId="19" fillId="0" borderId="1" xfId="1" applyNumberFormat="1" applyFont="1" applyBorder="1" applyAlignment="1"/>
    <xf numFmtId="187" fontId="19" fillId="0" borderId="0" xfId="1" applyFont="1" applyBorder="1"/>
    <xf numFmtId="0" fontId="5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71B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34924</xdr:colOff>
      <xdr:row>14</xdr:row>
      <xdr:rowOff>6352</xdr:rowOff>
    </xdr:from>
    <xdr:to>
      <xdr:col>12</xdr:col>
      <xdr:colOff>31750</xdr:colOff>
      <xdr:row>20</xdr:row>
      <xdr:rowOff>222250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F09CC49-B502-455B-A482-F59456902B53}"/>
            </a:ext>
            <a:ext uri="{147F2762-F138-4A5C-976F-8EAC2B608ADB}">
              <a16:predDERef xmlns:a16="http://schemas.microsoft.com/office/drawing/2014/main" pred="{F19DAACC-B0EB-418F-AB66-2503F8721C0B}"/>
            </a:ext>
          </a:extLst>
        </xdr:cNvPr>
        <xdr:cNvSpPr txBox="1"/>
      </xdr:nvSpPr>
      <xdr:spPr>
        <a:xfrm>
          <a:off x="2368549" y="5607052"/>
          <a:ext cx="12265026" cy="29590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 เจ้าหน้าที่พัสดุที่เกี่ยวข้องกับงานมีความรู้และทักษะไม่เพียงพอ เนื่องจากวิธีการจัดซื้อจัดจ้างมีความ ซับซ้อน ทั้งต้องศึกษาระเบียบฯ และระบบไปพร้อมกับการปฏิบัติงาน ทำให้เกิดความเสี่ยงที่จะเกิดข้อผิดพลาด ในการทำงานได้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การดำเนินการจัดซื้อจัดจ้างด้วยระบบ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ยังไม่มีประสิทธิภาพ ระบบปรับปรุงทำให้การ ทำงานได้ไม่ต่อเนื่อง ต้องใช้เวลานานในการปฏิบัติงานในระบบ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กรมบัญชีกลางมีการออกกฎกระทรวง ระเบียบ และหนังสือเวียนอื่น ๆ ที่เกี่ยวข้อง เพื่อให้ สอดคล้องกับ แนวทางปฏิบัติตามพระราชบัญญัติการจัดซื้อจัดจ้างและการบริหารพัสดุภาครัฐ พ.ศ.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2560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 ความคล่องตัว เนื่องจากเจ้าหน้าที่ต้องตรวจสอบ แก้ไข และศึกษา กฎ ระเบียบ และหนังสือเวียน  เพื่อปฏิบัติงานให้สอดคล้องและเป็นไปตามแนวทางการปฏิบัติ 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indent="0" algn="l"/>
          <a:endParaRPr lang="th-TH" sz="1100">
            <a:latin typeface="+mn-lt"/>
            <a:ea typeface="+mn-lt"/>
            <a:cs typeface="+mn-lt"/>
          </a:endParaRPr>
        </a:p>
      </xdr:txBody>
    </xdr:sp>
    <xdr:clientData/>
  </xdr:twoCellAnchor>
  <xdr:twoCellAnchor>
    <xdr:from>
      <xdr:col>3</xdr:col>
      <xdr:colOff>34925</xdr:colOff>
      <xdr:row>22</xdr:row>
      <xdr:rowOff>3174</xdr:rowOff>
    </xdr:from>
    <xdr:to>
      <xdr:col>11</xdr:col>
      <xdr:colOff>650875</xdr:colOff>
      <xdr:row>27</xdr:row>
      <xdr:rowOff>0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F3C9545F-97EA-4C68-A70D-510C020B47DA}"/>
            </a:ext>
            <a:ext uri="{147F2762-F138-4A5C-976F-8EAC2B608ADB}">
              <a16:predDERef xmlns:a16="http://schemas.microsoft.com/office/drawing/2014/main" pred="{F19DAACC-B0EB-418F-AB66-2503F8721C0B}"/>
            </a:ext>
          </a:extLst>
        </xdr:cNvPr>
        <xdr:cNvSpPr txBox="1"/>
      </xdr:nvSpPr>
      <xdr:spPr>
        <a:xfrm>
          <a:off x="2368550" y="9261474"/>
          <a:ext cx="12198350" cy="22828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1.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ผู้ที่ต้องการใช้พัสดุมีการวางแผนการดำเนินงานให้สอดคล้องกับมาตรการการเร่งรัดเบิกจ่ายและให้ความสำคัญต่อกระบวนการจัดซื้อจัดจ้าง เพื่อให้เกิดความคล่องตัวมากยิ่งขึ้น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ส่งเจ้าหน้าที่ และผู้ที่เกี่ยวข้อง เข้ารับการอบรมสัมมนา เพื่อพัฒนาความรู้ความสามารถอย่างต่อเนื่อง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กรมบัญชีกลางควรดำเนินการปรับปรุงระบบ </a:t>
          </a:r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e-GP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ให้มีประสิทธิภาพมากยิ่งขึ้น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4. </a:t>
          </a:r>
          <a:r>
            <a:rPr lang="th-TH" sz="2400"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ให้เจ้าหน้าที่ และผู้ที่เกี่ยวข้องในการปฏิบัติงานต้องศึกษาระเบียบ กฎหมาย คู่มือ แนวทางปฏิบัติงานใหม่ ๆ อยู่เสมอ เพื่อความถูกต้องแม่นยำไม่ให้เกิดข้อผิดพลาดในการปฏิบัติงาน</a:t>
          </a:r>
          <a:endParaRPr lang="th-TH" sz="3600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marL="0" indent="0" algn="l"/>
          <a:endParaRPr lang="th-TH" sz="1100">
            <a:latin typeface="+mn-lt"/>
            <a:ea typeface="+mn-lt"/>
            <a:cs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3371850</xdr:colOff>
      <xdr:row>3</xdr:row>
      <xdr:rowOff>0</xdr:rowOff>
    </xdr:from>
    <xdr:to>
      <xdr:col>4</xdr:col>
      <xdr:colOff>4763</xdr:colOff>
      <xdr:row>3</xdr:row>
      <xdr:rowOff>10154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3803FC4E-C67F-408D-A977-84807363F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609600"/>
          <a:ext cx="1587" cy="10886"/>
        </a:xfrm>
        <a:prstGeom prst="rect">
          <a:avLst/>
        </a:prstGeom>
      </xdr:spPr>
    </xdr:pic>
    <xdr:clientData/>
  </xdr:twoCellAnchor>
  <xdr:twoCellAnchor editAs="oneCell">
    <xdr:from>
      <xdr:col>3</xdr:col>
      <xdr:colOff>3371850</xdr:colOff>
      <xdr:row>43</xdr:row>
      <xdr:rowOff>600075</xdr:rowOff>
    </xdr:from>
    <xdr:to>
      <xdr:col>4</xdr:col>
      <xdr:colOff>4763</xdr:colOff>
      <xdr:row>45</xdr:row>
      <xdr:rowOff>2106613</xdr:rowOff>
    </xdr:to>
    <xdr:pic>
      <xdr:nvPicPr>
        <xdr:cNvPr id="3" name="Picture 1" descr="กล่องข้อความ 2, Textbox">
          <a:extLst>
            <a:ext uri="{FF2B5EF4-FFF2-40B4-BE49-F238E27FC236}">
              <a16:creationId xmlns:a16="http://schemas.microsoft.com/office/drawing/2014/main" id="{2E041925-8C67-4B89-8717-9B1C36C68B24}"/>
            </a:ext>
            <a:ext uri="{147F2762-F138-4A5C-976F-8EAC2B608ADB}">
              <a16:predDERef xmlns:a16="http://schemas.microsoft.com/office/drawing/2014/main" pred="{0146F8B7-A48D-D44B-2F99-09EE0F16D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5" y="36109275"/>
          <a:ext cx="1587" cy="1754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7"/>
  <sheetViews>
    <sheetView tabSelected="1" view="pageBreakPreview" zoomScale="60" zoomScaleNormal="60" workbookViewId="0">
      <selection activeCell="M25" sqref="M25"/>
    </sheetView>
  </sheetViews>
  <sheetFormatPr defaultColWidth="9" defaultRowHeight="24" x14ac:dyDescent="0.55000000000000004"/>
  <cols>
    <col min="1" max="1" width="9" style="36"/>
    <col min="2" max="2" width="9.125" style="36" customWidth="1"/>
    <col min="3" max="3" width="33.625" style="36" customWidth="1"/>
    <col min="4" max="4" width="30.5" style="36" customWidth="1"/>
    <col min="5" max="5" width="25.625" style="36" customWidth="1"/>
    <col min="6" max="6" width="28.625" style="36" customWidth="1"/>
    <col min="7" max="8" width="9" style="36"/>
    <col min="9" max="9" width="14.375" style="36" bestFit="1" customWidth="1"/>
    <col min="10" max="10" width="9" style="36"/>
    <col min="11" max="12" width="9.875" style="36" bestFit="1" customWidth="1"/>
    <col min="13" max="259" width="9" style="36"/>
    <col min="260" max="260" width="33.5" style="36" customWidth="1"/>
    <col min="261" max="261" width="18.75" style="36" customWidth="1"/>
    <col min="262" max="262" width="28.625" style="36" customWidth="1"/>
    <col min="263" max="264" width="9" style="36"/>
    <col min="265" max="265" width="14.375" style="36" bestFit="1" customWidth="1"/>
    <col min="266" max="266" width="9" style="36"/>
    <col min="267" max="268" width="9.875" style="36" bestFit="1" customWidth="1"/>
    <col min="269" max="515" width="9" style="36"/>
    <col min="516" max="516" width="33.5" style="36" customWidth="1"/>
    <col min="517" max="517" width="18.75" style="36" customWidth="1"/>
    <col min="518" max="518" width="28.625" style="36" customWidth="1"/>
    <col min="519" max="520" width="9" style="36"/>
    <col min="521" max="521" width="14.375" style="36" bestFit="1" customWidth="1"/>
    <col min="522" max="522" width="9" style="36"/>
    <col min="523" max="524" width="9.875" style="36" bestFit="1" customWidth="1"/>
    <col min="525" max="771" width="9" style="36"/>
    <col min="772" max="772" width="33.5" style="36" customWidth="1"/>
    <col min="773" max="773" width="18.75" style="36" customWidth="1"/>
    <col min="774" max="774" width="28.625" style="36" customWidth="1"/>
    <col min="775" max="776" width="9" style="36"/>
    <col min="777" max="777" width="14.375" style="36" bestFit="1" customWidth="1"/>
    <col min="778" max="778" width="9" style="36"/>
    <col min="779" max="780" width="9.875" style="36" bestFit="1" customWidth="1"/>
    <col min="781" max="1027" width="9" style="36"/>
    <col min="1028" max="1028" width="33.5" style="36" customWidth="1"/>
    <col min="1029" max="1029" width="18.75" style="36" customWidth="1"/>
    <col min="1030" max="1030" width="28.625" style="36" customWidth="1"/>
    <col min="1031" max="1032" width="9" style="36"/>
    <col min="1033" max="1033" width="14.375" style="36" bestFit="1" customWidth="1"/>
    <col min="1034" max="1034" width="9" style="36"/>
    <col min="1035" max="1036" width="9.875" style="36" bestFit="1" customWidth="1"/>
    <col min="1037" max="1283" width="9" style="36"/>
    <col min="1284" max="1284" width="33.5" style="36" customWidth="1"/>
    <col min="1285" max="1285" width="18.75" style="36" customWidth="1"/>
    <col min="1286" max="1286" width="28.625" style="36" customWidth="1"/>
    <col min="1287" max="1288" width="9" style="36"/>
    <col min="1289" max="1289" width="14.375" style="36" bestFit="1" customWidth="1"/>
    <col min="1290" max="1290" width="9" style="36"/>
    <col min="1291" max="1292" width="9.875" style="36" bestFit="1" customWidth="1"/>
    <col min="1293" max="1539" width="9" style="36"/>
    <col min="1540" max="1540" width="33.5" style="36" customWidth="1"/>
    <col min="1541" max="1541" width="18.75" style="36" customWidth="1"/>
    <col min="1542" max="1542" width="28.625" style="36" customWidth="1"/>
    <col min="1543" max="1544" width="9" style="36"/>
    <col min="1545" max="1545" width="14.375" style="36" bestFit="1" customWidth="1"/>
    <col min="1546" max="1546" width="9" style="36"/>
    <col min="1547" max="1548" width="9.875" style="36" bestFit="1" customWidth="1"/>
    <col min="1549" max="1795" width="9" style="36"/>
    <col min="1796" max="1796" width="33.5" style="36" customWidth="1"/>
    <col min="1797" max="1797" width="18.75" style="36" customWidth="1"/>
    <col min="1798" max="1798" width="28.625" style="36" customWidth="1"/>
    <col min="1799" max="1800" width="9" style="36"/>
    <col min="1801" max="1801" width="14.375" style="36" bestFit="1" customWidth="1"/>
    <col min="1802" max="1802" width="9" style="36"/>
    <col min="1803" max="1804" width="9.875" style="36" bestFit="1" customWidth="1"/>
    <col min="1805" max="2051" width="9" style="36"/>
    <col min="2052" max="2052" width="33.5" style="36" customWidth="1"/>
    <col min="2053" max="2053" width="18.75" style="36" customWidth="1"/>
    <col min="2054" max="2054" width="28.625" style="36" customWidth="1"/>
    <col min="2055" max="2056" width="9" style="36"/>
    <col min="2057" max="2057" width="14.375" style="36" bestFit="1" customWidth="1"/>
    <col min="2058" max="2058" width="9" style="36"/>
    <col min="2059" max="2060" width="9.875" style="36" bestFit="1" customWidth="1"/>
    <col min="2061" max="2307" width="9" style="36"/>
    <col min="2308" max="2308" width="33.5" style="36" customWidth="1"/>
    <col min="2309" max="2309" width="18.75" style="36" customWidth="1"/>
    <col min="2310" max="2310" width="28.625" style="36" customWidth="1"/>
    <col min="2311" max="2312" width="9" style="36"/>
    <col min="2313" max="2313" width="14.375" style="36" bestFit="1" customWidth="1"/>
    <col min="2314" max="2314" width="9" style="36"/>
    <col min="2315" max="2316" width="9.875" style="36" bestFit="1" customWidth="1"/>
    <col min="2317" max="2563" width="9" style="36"/>
    <col min="2564" max="2564" width="33.5" style="36" customWidth="1"/>
    <col min="2565" max="2565" width="18.75" style="36" customWidth="1"/>
    <col min="2566" max="2566" width="28.625" style="36" customWidth="1"/>
    <col min="2567" max="2568" width="9" style="36"/>
    <col min="2569" max="2569" width="14.375" style="36" bestFit="1" customWidth="1"/>
    <col min="2570" max="2570" width="9" style="36"/>
    <col min="2571" max="2572" width="9.875" style="36" bestFit="1" customWidth="1"/>
    <col min="2573" max="2819" width="9" style="36"/>
    <col min="2820" max="2820" width="33.5" style="36" customWidth="1"/>
    <col min="2821" max="2821" width="18.75" style="36" customWidth="1"/>
    <col min="2822" max="2822" width="28.625" style="36" customWidth="1"/>
    <col min="2823" max="2824" width="9" style="36"/>
    <col min="2825" max="2825" width="14.375" style="36" bestFit="1" customWidth="1"/>
    <col min="2826" max="2826" width="9" style="36"/>
    <col min="2827" max="2828" width="9.875" style="36" bestFit="1" customWidth="1"/>
    <col min="2829" max="3075" width="9" style="36"/>
    <col min="3076" max="3076" width="33.5" style="36" customWidth="1"/>
    <col min="3077" max="3077" width="18.75" style="36" customWidth="1"/>
    <col min="3078" max="3078" width="28.625" style="36" customWidth="1"/>
    <col min="3079" max="3080" width="9" style="36"/>
    <col min="3081" max="3081" width="14.375" style="36" bestFit="1" customWidth="1"/>
    <col min="3082" max="3082" width="9" style="36"/>
    <col min="3083" max="3084" width="9.875" style="36" bestFit="1" customWidth="1"/>
    <col min="3085" max="3331" width="9" style="36"/>
    <col min="3332" max="3332" width="33.5" style="36" customWidth="1"/>
    <col min="3333" max="3333" width="18.75" style="36" customWidth="1"/>
    <col min="3334" max="3334" width="28.625" style="36" customWidth="1"/>
    <col min="3335" max="3336" width="9" style="36"/>
    <col min="3337" max="3337" width="14.375" style="36" bestFit="1" customWidth="1"/>
    <col min="3338" max="3338" width="9" style="36"/>
    <col min="3339" max="3340" width="9.875" style="36" bestFit="1" customWidth="1"/>
    <col min="3341" max="3587" width="9" style="36"/>
    <col min="3588" max="3588" width="33.5" style="36" customWidth="1"/>
    <col min="3589" max="3589" width="18.75" style="36" customWidth="1"/>
    <col min="3590" max="3590" width="28.625" style="36" customWidth="1"/>
    <col min="3591" max="3592" width="9" style="36"/>
    <col min="3593" max="3593" width="14.375" style="36" bestFit="1" customWidth="1"/>
    <col min="3594" max="3594" width="9" style="36"/>
    <col min="3595" max="3596" width="9.875" style="36" bestFit="1" customWidth="1"/>
    <col min="3597" max="3843" width="9" style="36"/>
    <col min="3844" max="3844" width="33.5" style="36" customWidth="1"/>
    <col min="3845" max="3845" width="18.75" style="36" customWidth="1"/>
    <col min="3846" max="3846" width="28.625" style="36" customWidth="1"/>
    <col min="3847" max="3848" width="9" style="36"/>
    <col min="3849" max="3849" width="14.375" style="36" bestFit="1" customWidth="1"/>
    <col min="3850" max="3850" width="9" style="36"/>
    <col min="3851" max="3852" width="9.875" style="36" bestFit="1" customWidth="1"/>
    <col min="3853" max="4099" width="9" style="36"/>
    <col min="4100" max="4100" width="33.5" style="36" customWidth="1"/>
    <col min="4101" max="4101" width="18.75" style="36" customWidth="1"/>
    <col min="4102" max="4102" width="28.625" style="36" customWidth="1"/>
    <col min="4103" max="4104" width="9" style="36"/>
    <col min="4105" max="4105" width="14.375" style="36" bestFit="1" customWidth="1"/>
    <col min="4106" max="4106" width="9" style="36"/>
    <col min="4107" max="4108" width="9.875" style="36" bestFit="1" customWidth="1"/>
    <col min="4109" max="4355" width="9" style="36"/>
    <col min="4356" max="4356" width="33.5" style="36" customWidth="1"/>
    <col min="4357" max="4357" width="18.75" style="36" customWidth="1"/>
    <col min="4358" max="4358" width="28.625" style="36" customWidth="1"/>
    <col min="4359" max="4360" width="9" style="36"/>
    <col min="4361" max="4361" width="14.375" style="36" bestFit="1" customWidth="1"/>
    <col min="4362" max="4362" width="9" style="36"/>
    <col min="4363" max="4364" width="9.875" style="36" bestFit="1" customWidth="1"/>
    <col min="4365" max="4611" width="9" style="36"/>
    <col min="4612" max="4612" width="33.5" style="36" customWidth="1"/>
    <col min="4613" max="4613" width="18.75" style="36" customWidth="1"/>
    <col min="4614" max="4614" width="28.625" style="36" customWidth="1"/>
    <col min="4615" max="4616" width="9" style="36"/>
    <col min="4617" max="4617" width="14.375" style="36" bestFit="1" customWidth="1"/>
    <col min="4618" max="4618" width="9" style="36"/>
    <col min="4619" max="4620" width="9.875" style="36" bestFit="1" customWidth="1"/>
    <col min="4621" max="4867" width="9" style="36"/>
    <col min="4868" max="4868" width="33.5" style="36" customWidth="1"/>
    <col min="4869" max="4869" width="18.75" style="36" customWidth="1"/>
    <col min="4870" max="4870" width="28.625" style="36" customWidth="1"/>
    <col min="4871" max="4872" width="9" style="36"/>
    <col min="4873" max="4873" width="14.375" style="36" bestFit="1" customWidth="1"/>
    <col min="4874" max="4874" width="9" style="36"/>
    <col min="4875" max="4876" width="9.875" style="36" bestFit="1" customWidth="1"/>
    <col min="4877" max="5123" width="9" style="36"/>
    <col min="5124" max="5124" width="33.5" style="36" customWidth="1"/>
    <col min="5125" max="5125" width="18.75" style="36" customWidth="1"/>
    <col min="5126" max="5126" width="28.625" style="36" customWidth="1"/>
    <col min="5127" max="5128" width="9" style="36"/>
    <col min="5129" max="5129" width="14.375" style="36" bestFit="1" customWidth="1"/>
    <col min="5130" max="5130" width="9" style="36"/>
    <col min="5131" max="5132" width="9.875" style="36" bestFit="1" customWidth="1"/>
    <col min="5133" max="5379" width="9" style="36"/>
    <col min="5380" max="5380" width="33.5" style="36" customWidth="1"/>
    <col min="5381" max="5381" width="18.75" style="36" customWidth="1"/>
    <col min="5382" max="5382" width="28.625" style="36" customWidth="1"/>
    <col min="5383" max="5384" width="9" style="36"/>
    <col min="5385" max="5385" width="14.375" style="36" bestFit="1" customWidth="1"/>
    <col min="5386" max="5386" width="9" style="36"/>
    <col min="5387" max="5388" width="9.875" style="36" bestFit="1" customWidth="1"/>
    <col min="5389" max="5635" width="9" style="36"/>
    <col min="5636" max="5636" width="33.5" style="36" customWidth="1"/>
    <col min="5637" max="5637" width="18.75" style="36" customWidth="1"/>
    <col min="5638" max="5638" width="28.625" style="36" customWidth="1"/>
    <col min="5639" max="5640" width="9" style="36"/>
    <col min="5641" max="5641" width="14.375" style="36" bestFit="1" customWidth="1"/>
    <col min="5642" max="5642" width="9" style="36"/>
    <col min="5643" max="5644" width="9.875" style="36" bestFit="1" customWidth="1"/>
    <col min="5645" max="5891" width="9" style="36"/>
    <col min="5892" max="5892" width="33.5" style="36" customWidth="1"/>
    <col min="5893" max="5893" width="18.75" style="36" customWidth="1"/>
    <col min="5894" max="5894" width="28.625" style="36" customWidth="1"/>
    <col min="5895" max="5896" width="9" style="36"/>
    <col min="5897" max="5897" width="14.375" style="36" bestFit="1" customWidth="1"/>
    <col min="5898" max="5898" width="9" style="36"/>
    <col min="5899" max="5900" width="9.875" style="36" bestFit="1" customWidth="1"/>
    <col min="5901" max="6147" width="9" style="36"/>
    <col min="6148" max="6148" width="33.5" style="36" customWidth="1"/>
    <col min="6149" max="6149" width="18.75" style="36" customWidth="1"/>
    <col min="6150" max="6150" width="28.625" style="36" customWidth="1"/>
    <col min="6151" max="6152" width="9" style="36"/>
    <col min="6153" max="6153" width="14.375" style="36" bestFit="1" customWidth="1"/>
    <col min="6154" max="6154" width="9" style="36"/>
    <col min="6155" max="6156" width="9.875" style="36" bestFit="1" customWidth="1"/>
    <col min="6157" max="6403" width="9" style="36"/>
    <col min="6404" max="6404" width="33.5" style="36" customWidth="1"/>
    <col min="6405" max="6405" width="18.75" style="36" customWidth="1"/>
    <col min="6406" max="6406" width="28.625" style="36" customWidth="1"/>
    <col min="6407" max="6408" width="9" style="36"/>
    <col min="6409" max="6409" width="14.375" style="36" bestFit="1" customWidth="1"/>
    <col min="6410" max="6410" width="9" style="36"/>
    <col min="6411" max="6412" width="9.875" style="36" bestFit="1" customWidth="1"/>
    <col min="6413" max="6659" width="9" style="36"/>
    <col min="6660" max="6660" width="33.5" style="36" customWidth="1"/>
    <col min="6661" max="6661" width="18.75" style="36" customWidth="1"/>
    <col min="6662" max="6662" width="28.625" style="36" customWidth="1"/>
    <col min="6663" max="6664" width="9" style="36"/>
    <col min="6665" max="6665" width="14.375" style="36" bestFit="1" customWidth="1"/>
    <col min="6666" max="6666" width="9" style="36"/>
    <col min="6667" max="6668" width="9.875" style="36" bestFit="1" customWidth="1"/>
    <col min="6669" max="6915" width="9" style="36"/>
    <col min="6916" max="6916" width="33.5" style="36" customWidth="1"/>
    <col min="6917" max="6917" width="18.75" style="36" customWidth="1"/>
    <col min="6918" max="6918" width="28.625" style="36" customWidth="1"/>
    <col min="6919" max="6920" width="9" style="36"/>
    <col min="6921" max="6921" width="14.375" style="36" bestFit="1" customWidth="1"/>
    <col min="6922" max="6922" width="9" style="36"/>
    <col min="6923" max="6924" width="9.875" style="36" bestFit="1" customWidth="1"/>
    <col min="6925" max="7171" width="9" style="36"/>
    <col min="7172" max="7172" width="33.5" style="36" customWidth="1"/>
    <col min="7173" max="7173" width="18.75" style="36" customWidth="1"/>
    <col min="7174" max="7174" width="28.625" style="36" customWidth="1"/>
    <col min="7175" max="7176" width="9" style="36"/>
    <col min="7177" max="7177" width="14.375" style="36" bestFit="1" customWidth="1"/>
    <col min="7178" max="7178" width="9" style="36"/>
    <col min="7179" max="7180" width="9.875" style="36" bestFit="1" customWidth="1"/>
    <col min="7181" max="7427" width="9" style="36"/>
    <col min="7428" max="7428" width="33.5" style="36" customWidth="1"/>
    <col min="7429" max="7429" width="18.75" style="36" customWidth="1"/>
    <col min="7430" max="7430" width="28.625" style="36" customWidth="1"/>
    <col min="7431" max="7432" width="9" style="36"/>
    <col min="7433" max="7433" width="14.375" style="36" bestFit="1" customWidth="1"/>
    <col min="7434" max="7434" width="9" style="36"/>
    <col min="7435" max="7436" width="9.875" style="36" bestFit="1" customWidth="1"/>
    <col min="7437" max="7683" width="9" style="36"/>
    <col min="7684" max="7684" width="33.5" style="36" customWidth="1"/>
    <col min="7685" max="7685" width="18.75" style="36" customWidth="1"/>
    <col min="7686" max="7686" width="28.625" style="36" customWidth="1"/>
    <col min="7687" max="7688" width="9" style="36"/>
    <col min="7689" max="7689" width="14.375" style="36" bestFit="1" customWidth="1"/>
    <col min="7690" max="7690" width="9" style="36"/>
    <col min="7691" max="7692" width="9.875" style="36" bestFit="1" customWidth="1"/>
    <col min="7693" max="7939" width="9" style="36"/>
    <col min="7940" max="7940" width="33.5" style="36" customWidth="1"/>
    <col min="7941" max="7941" width="18.75" style="36" customWidth="1"/>
    <col min="7942" max="7942" width="28.625" style="36" customWidth="1"/>
    <col min="7943" max="7944" width="9" style="36"/>
    <col min="7945" max="7945" width="14.375" style="36" bestFit="1" customWidth="1"/>
    <col min="7946" max="7946" width="9" style="36"/>
    <col min="7947" max="7948" width="9.875" style="36" bestFit="1" customWidth="1"/>
    <col min="7949" max="8195" width="9" style="36"/>
    <col min="8196" max="8196" width="33.5" style="36" customWidth="1"/>
    <col min="8197" max="8197" width="18.75" style="36" customWidth="1"/>
    <col min="8198" max="8198" width="28.625" style="36" customWidth="1"/>
    <col min="8199" max="8200" width="9" style="36"/>
    <col min="8201" max="8201" width="14.375" style="36" bestFit="1" customWidth="1"/>
    <col min="8202" max="8202" width="9" style="36"/>
    <col min="8203" max="8204" width="9.875" style="36" bestFit="1" customWidth="1"/>
    <col min="8205" max="8451" width="9" style="36"/>
    <col min="8452" max="8452" width="33.5" style="36" customWidth="1"/>
    <col min="8453" max="8453" width="18.75" style="36" customWidth="1"/>
    <col min="8454" max="8454" width="28.625" style="36" customWidth="1"/>
    <col min="8455" max="8456" width="9" style="36"/>
    <col min="8457" max="8457" width="14.375" style="36" bestFit="1" customWidth="1"/>
    <col min="8458" max="8458" width="9" style="36"/>
    <col min="8459" max="8460" width="9.875" style="36" bestFit="1" customWidth="1"/>
    <col min="8461" max="8707" width="9" style="36"/>
    <col min="8708" max="8708" width="33.5" style="36" customWidth="1"/>
    <col min="8709" max="8709" width="18.75" style="36" customWidth="1"/>
    <col min="8710" max="8710" width="28.625" style="36" customWidth="1"/>
    <col min="8711" max="8712" width="9" style="36"/>
    <col min="8713" max="8713" width="14.375" style="36" bestFit="1" customWidth="1"/>
    <col min="8714" max="8714" width="9" style="36"/>
    <col min="8715" max="8716" width="9.875" style="36" bestFit="1" customWidth="1"/>
    <col min="8717" max="8963" width="9" style="36"/>
    <col min="8964" max="8964" width="33.5" style="36" customWidth="1"/>
    <col min="8965" max="8965" width="18.75" style="36" customWidth="1"/>
    <col min="8966" max="8966" width="28.625" style="36" customWidth="1"/>
    <col min="8967" max="8968" width="9" style="36"/>
    <col min="8969" max="8969" width="14.375" style="36" bestFit="1" customWidth="1"/>
    <col min="8970" max="8970" width="9" style="36"/>
    <col min="8971" max="8972" width="9.875" style="36" bestFit="1" customWidth="1"/>
    <col min="8973" max="9219" width="9" style="36"/>
    <col min="9220" max="9220" width="33.5" style="36" customWidth="1"/>
    <col min="9221" max="9221" width="18.75" style="36" customWidth="1"/>
    <col min="9222" max="9222" width="28.625" style="36" customWidth="1"/>
    <col min="9223" max="9224" width="9" style="36"/>
    <col min="9225" max="9225" width="14.375" style="36" bestFit="1" customWidth="1"/>
    <col min="9226" max="9226" width="9" style="36"/>
    <col min="9227" max="9228" width="9.875" style="36" bestFit="1" customWidth="1"/>
    <col min="9229" max="9475" width="9" style="36"/>
    <col min="9476" max="9476" width="33.5" style="36" customWidth="1"/>
    <col min="9477" max="9477" width="18.75" style="36" customWidth="1"/>
    <col min="9478" max="9478" width="28.625" style="36" customWidth="1"/>
    <col min="9479" max="9480" width="9" style="36"/>
    <col min="9481" max="9481" width="14.375" style="36" bestFit="1" customWidth="1"/>
    <col min="9482" max="9482" width="9" style="36"/>
    <col min="9483" max="9484" width="9.875" style="36" bestFit="1" customWidth="1"/>
    <col min="9485" max="9731" width="9" style="36"/>
    <col min="9732" max="9732" width="33.5" style="36" customWidth="1"/>
    <col min="9733" max="9733" width="18.75" style="36" customWidth="1"/>
    <col min="9734" max="9734" width="28.625" style="36" customWidth="1"/>
    <col min="9735" max="9736" width="9" style="36"/>
    <col min="9737" max="9737" width="14.375" style="36" bestFit="1" customWidth="1"/>
    <col min="9738" max="9738" width="9" style="36"/>
    <col min="9739" max="9740" width="9.875" style="36" bestFit="1" customWidth="1"/>
    <col min="9741" max="9987" width="9" style="36"/>
    <col min="9988" max="9988" width="33.5" style="36" customWidth="1"/>
    <col min="9989" max="9989" width="18.75" style="36" customWidth="1"/>
    <col min="9990" max="9990" width="28.625" style="36" customWidth="1"/>
    <col min="9991" max="9992" width="9" style="36"/>
    <col min="9993" max="9993" width="14.375" style="36" bestFit="1" customWidth="1"/>
    <col min="9994" max="9994" width="9" style="36"/>
    <col min="9995" max="9996" width="9.875" style="36" bestFit="1" customWidth="1"/>
    <col min="9997" max="10243" width="9" style="36"/>
    <col min="10244" max="10244" width="33.5" style="36" customWidth="1"/>
    <col min="10245" max="10245" width="18.75" style="36" customWidth="1"/>
    <col min="10246" max="10246" width="28.625" style="36" customWidth="1"/>
    <col min="10247" max="10248" width="9" style="36"/>
    <col min="10249" max="10249" width="14.375" style="36" bestFit="1" customWidth="1"/>
    <col min="10250" max="10250" width="9" style="36"/>
    <col min="10251" max="10252" width="9.875" style="36" bestFit="1" customWidth="1"/>
    <col min="10253" max="10499" width="9" style="36"/>
    <col min="10500" max="10500" width="33.5" style="36" customWidth="1"/>
    <col min="10501" max="10501" width="18.75" style="36" customWidth="1"/>
    <col min="10502" max="10502" width="28.625" style="36" customWidth="1"/>
    <col min="10503" max="10504" width="9" style="36"/>
    <col min="10505" max="10505" width="14.375" style="36" bestFit="1" customWidth="1"/>
    <col min="10506" max="10506" width="9" style="36"/>
    <col min="10507" max="10508" width="9.875" style="36" bestFit="1" customWidth="1"/>
    <col min="10509" max="10755" width="9" style="36"/>
    <col min="10756" max="10756" width="33.5" style="36" customWidth="1"/>
    <col min="10757" max="10757" width="18.75" style="36" customWidth="1"/>
    <col min="10758" max="10758" width="28.625" style="36" customWidth="1"/>
    <col min="10759" max="10760" width="9" style="36"/>
    <col min="10761" max="10761" width="14.375" style="36" bestFit="1" customWidth="1"/>
    <col min="10762" max="10762" width="9" style="36"/>
    <col min="10763" max="10764" width="9.875" style="36" bestFit="1" customWidth="1"/>
    <col min="10765" max="11011" width="9" style="36"/>
    <col min="11012" max="11012" width="33.5" style="36" customWidth="1"/>
    <col min="11013" max="11013" width="18.75" style="36" customWidth="1"/>
    <col min="11014" max="11014" width="28.625" style="36" customWidth="1"/>
    <col min="11015" max="11016" width="9" style="36"/>
    <col min="11017" max="11017" width="14.375" style="36" bestFit="1" customWidth="1"/>
    <col min="11018" max="11018" width="9" style="36"/>
    <col min="11019" max="11020" width="9.875" style="36" bestFit="1" customWidth="1"/>
    <col min="11021" max="11267" width="9" style="36"/>
    <col min="11268" max="11268" width="33.5" style="36" customWidth="1"/>
    <col min="11269" max="11269" width="18.75" style="36" customWidth="1"/>
    <col min="11270" max="11270" width="28.625" style="36" customWidth="1"/>
    <col min="11271" max="11272" width="9" style="36"/>
    <col min="11273" max="11273" width="14.375" style="36" bestFit="1" customWidth="1"/>
    <col min="11274" max="11274" width="9" style="36"/>
    <col min="11275" max="11276" width="9.875" style="36" bestFit="1" customWidth="1"/>
    <col min="11277" max="11523" width="9" style="36"/>
    <col min="11524" max="11524" width="33.5" style="36" customWidth="1"/>
    <col min="11525" max="11525" width="18.75" style="36" customWidth="1"/>
    <col min="11526" max="11526" width="28.625" style="36" customWidth="1"/>
    <col min="11527" max="11528" width="9" style="36"/>
    <col min="11529" max="11529" width="14.375" style="36" bestFit="1" customWidth="1"/>
    <col min="11530" max="11530" width="9" style="36"/>
    <col min="11531" max="11532" width="9.875" style="36" bestFit="1" customWidth="1"/>
    <col min="11533" max="11779" width="9" style="36"/>
    <col min="11780" max="11780" width="33.5" style="36" customWidth="1"/>
    <col min="11781" max="11781" width="18.75" style="36" customWidth="1"/>
    <col min="11782" max="11782" width="28.625" style="36" customWidth="1"/>
    <col min="11783" max="11784" width="9" style="36"/>
    <col min="11785" max="11785" width="14.375" style="36" bestFit="1" customWidth="1"/>
    <col min="11786" max="11786" width="9" style="36"/>
    <col min="11787" max="11788" width="9.875" style="36" bestFit="1" customWidth="1"/>
    <col min="11789" max="12035" width="9" style="36"/>
    <col min="12036" max="12036" width="33.5" style="36" customWidth="1"/>
    <col min="12037" max="12037" width="18.75" style="36" customWidth="1"/>
    <col min="12038" max="12038" width="28.625" style="36" customWidth="1"/>
    <col min="12039" max="12040" width="9" style="36"/>
    <col min="12041" max="12041" width="14.375" style="36" bestFit="1" customWidth="1"/>
    <col min="12042" max="12042" width="9" style="36"/>
    <col min="12043" max="12044" width="9.875" style="36" bestFit="1" customWidth="1"/>
    <col min="12045" max="12291" width="9" style="36"/>
    <col min="12292" max="12292" width="33.5" style="36" customWidth="1"/>
    <col min="12293" max="12293" width="18.75" style="36" customWidth="1"/>
    <col min="12294" max="12294" width="28.625" style="36" customWidth="1"/>
    <col min="12295" max="12296" width="9" style="36"/>
    <col min="12297" max="12297" width="14.375" style="36" bestFit="1" customWidth="1"/>
    <col min="12298" max="12298" width="9" style="36"/>
    <col min="12299" max="12300" width="9.875" style="36" bestFit="1" customWidth="1"/>
    <col min="12301" max="12547" width="9" style="36"/>
    <col min="12548" max="12548" width="33.5" style="36" customWidth="1"/>
    <col min="12549" max="12549" width="18.75" style="36" customWidth="1"/>
    <col min="12550" max="12550" width="28.625" style="36" customWidth="1"/>
    <col min="12551" max="12552" width="9" style="36"/>
    <col min="12553" max="12553" width="14.375" style="36" bestFit="1" customWidth="1"/>
    <col min="12554" max="12554" width="9" style="36"/>
    <col min="12555" max="12556" width="9.875" style="36" bestFit="1" customWidth="1"/>
    <col min="12557" max="12803" width="9" style="36"/>
    <col min="12804" max="12804" width="33.5" style="36" customWidth="1"/>
    <col min="12805" max="12805" width="18.75" style="36" customWidth="1"/>
    <col min="12806" max="12806" width="28.625" style="36" customWidth="1"/>
    <col min="12807" max="12808" width="9" style="36"/>
    <col min="12809" max="12809" width="14.375" style="36" bestFit="1" customWidth="1"/>
    <col min="12810" max="12810" width="9" style="36"/>
    <col min="12811" max="12812" width="9.875" style="36" bestFit="1" customWidth="1"/>
    <col min="12813" max="13059" width="9" style="36"/>
    <col min="13060" max="13060" width="33.5" style="36" customWidth="1"/>
    <col min="13061" max="13061" width="18.75" style="36" customWidth="1"/>
    <col min="13062" max="13062" width="28.625" style="36" customWidth="1"/>
    <col min="13063" max="13064" width="9" style="36"/>
    <col min="13065" max="13065" width="14.375" style="36" bestFit="1" customWidth="1"/>
    <col min="13066" max="13066" width="9" style="36"/>
    <col min="13067" max="13068" width="9.875" style="36" bestFit="1" customWidth="1"/>
    <col min="13069" max="13315" width="9" style="36"/>
    <col min="13316" max="13316" width="33.5" style="36" customWidth="1"/>
    <col min="13317" max="13317" width="18.75" style="36" customWidth="1"/>
    <col min="13318" max="13318" width="28.625" style="36" customWidth="1"/>
    <col min="13319" max="13320" width="9" style="36"/>
    <col min="13321" max="13321" width="14.375" style="36" bestFit="1" customWidth="1"/>
    <col min="13322" max="13322" width="9" style="36"/>
    <col min="13323" max="13324" width="9.875" style="36" bestFit="1" customWidth="1"/>
    <col min="13325" max="13571" width="9" style="36"/>
    <col min="13572" max="13572" width="33.5" style="36" customWidth="1"/>
    <col min="13573" max="13573" width="18.75" style="36" customWidth="1"/>
    <col min="13574" max="13574" width="28.625" style="36" customWidth="1"/>
    <col min="13575" max="13576" width="9" style="36"/>
    <col min="13577" max="13577" width="14.375" style="36" bestFit="1" customWidth="1"/>
    <col min="13578" max="13578" width="9" style="36"/>
    <col min="13579" max="13580" width="9.875" style="36" bestFit="1" customWidth="1"/>
    <col min="13581" max="13827" width="9" style="36"/>
    <col min="13828" max="13828" width="33.5" style="36" customWidth="1"/>
    <col min="13829" max="13829" width="18.75" style="36" customWidth="1"/>
    <col min="13830" max="13830" width="28.625" style="36" customWidth="1"/>
    <col min="13831" max="13832" width="9" style="36"/>
    <col min="13833" max="13833" width="14.375" style="36" bestFit="1" customWidth="1"/>
    <col min="13834" max="13834" width="9" style="36"/>
    <col min="13835" max="13836" width="9.875" style="36" bestFit="1" customWidth="1"/>
    <col min="13837" max="14083" width="9" style="36"/>
    <col min="14084" max="14084" width="33.5" style="36" customWidth="1"/>
    <col min="14085" max="14085" width="18.75" style="36" customWidth="1"/>
    <col min="14086" max="14086" width="28.625" style="36" customWidth="1"/>
    <col min="14087" max="14088" width="9" style="36"/>
    <col min="14089" max="14089" width="14.375" style="36" bestFit="1" customWidth="1"/>
    <col min="14090" max="14090" width="9" style="36"/>
    <col min="14091" max="14092" width="9.875" style="36" bestFit="1" customWidth="1"/>
    <col min="14093" max="14339" width="9" style="36"/>
    <col min="14340" max="14340" width="33.5" style="36" customWidth="1"/>
    <col min="14341" max="14341" width="18.75" style="36" customWidth="1"/>
    <col min="14342" max="14342" width="28.625" style="36" customWidth="1"/>
    <col min="14343" max="14344" width="9" style="36"/>
    <col min="14345" max="14345" width="14.375" style="36" bestFit="1" customWidth="1"/>
    <col min="14346" max="14346" width="9" style="36"/>
    <col min="14347" max="14348" width="9.875" style="36" bestFit="1" customWidth="1"/>
    <col min="14349" max="14595" width="9" style="36"/>
    <col min="14596" max="14596" width="33.5" style="36" customWidth="1"/>
    <col min="14597" max="14597" width="18.75" style="36" customWidth="1"/>
    <col min="14598" max="14598" width="28.625" style="36" customWidth="1"/>
    <col min="14599" max="14600" width="9" style="36"/>
    <col min="14601" max="14601" width="14.375" style="36" bestFit="1" customWidth="1"/>
    <col min="14602" max="14602" width="9" style="36"/>
    <col min="14603" max="14604" width="9.875" style="36" bestFit="1" customWidth="1"/>
    <col min="14605" max="14851" width="9" style="36"/>
    <col min="14852" max="14852" width="33.5" style="36" customWidth="1"/>
    <col min="14853" max="14853" width="18.75" style="36" customWidth="1"/>
    <col min="14854" max="14854" width="28.625" style="36" customWidth="1"/>
    <col min="14855" max="14856" width="9" style="36"/>
    <col min="14857" max="14857" width="14.375" style="36" bestFit="1" customWidth="1"/>
    <col min="14858" max="14858" width="9" style="36"/>
    <col min="14859" max="14860" width="9.875" style="36" bestFit="1" customWidth="1"/>
    <col min="14861" max="15107" width="9" style="36"/>
    <col min="15108" max="15108" width="33.5" style="36" customWidth="1"/>
    <col min="15109" max="15109" width="18.75" style="36" customWidth="1"/>
    <col min="15110" max="15110" width="28.625" style="36" customWidth="1"/>
    <col min="15111" max="15112" width="9" style="36"/>
    <col min="15113" max="15113" width="14.375" style="36" bestFit="1" customWidth="1"/>
    <col min="15114" max="15114" width="9" style="36"/>
    <col min="15115" max="15116" width="9.875" style="36" bestFit="1" customWidth="1"/>
    <col min="15117" max="15363" width="9" style="36"/>
    <col min="15364" max="15364" width="33.5" style="36" customWidth="1"/>
    <col min="15365" max="15365" width="18.75" style="36" customWidth="1"/>
    <col min="15366" max="15366" width="28.625" style="36" customWidth="1"/>
    <col min="15367" max="15368" width="9" style="36"/>
    <col min="15369" max="15369" width="14.375" style="36" bestFit="1" customWidth="1"/>
    <col min="15370" max="15370" width="9" style="36"/>
    <col min="15371" max="15372" width="9.875" style="36" bestFit="1" customWidth="1"/>
    <col min="15373" max="15619" width="9" style="36"/>
    <col min="15620" max="15620" width="33.5" style="36" customWidth="1"/>
    <col min="15621" max="15621" width="18.75" style="36" customWidth="1"/>
    <col min="15622" max="15622" width="28.625" style="36" customWidth="1"/>
    <col min="15623" max="15624" width="9" style="36"/>
    <col min="15625" max="15625" width="14.375" style="36" bestFit="1" customWidth="1"/>
    <col min="15626" max="15626" width="9" style="36"/>
    <col min="15627" max="15628" width="9.875" style="36" bestFit="1" customWidth="1"/>
    <col min="15629" max="15875" width="9" style="36"/>
    <col min="15876" max="15876" width="33.5" style="36" customWidth="1"/>
    <col min="15877" max="15877" width="18.75" style="36" customWidth="1"/>
    <col min="15878" max="15878" width="28.625" style="36" customWidth="1"/>
    <col min="15879" max="15880" width="9" style="36"/>
    <col min="15881" max="15881" width="14.375" style="36" bestFit="1" customWidth="1"/>
    <col min="15882" max="15882" width="9" style="36"/>
    <col min="15883" max="15884" width="9.875" style="36" bestFit="1" customWidth="1"/>
    <col min="15885" max="16131" width="9" style="36"/>
    <col min="16132" max="16132" width="33.5" style="36" customWidth="1"/>
    <col min="16133" max="16133" width="18.75" style="36" customWidth="1"/>
    <col min="16134" max="16134" width="28.625" style="36" customWidth="1"/>
    <col min="16135" max="16136" width="9" style="36"/>
    <col min="16137" max="16137" width="14.375" style="36" bestFit="1" customWidth="1"/>
    <col min="16138" max="16138" width="9" style="36"/>
    <col min="16139" max="16140" width="9.875" style="36" bestFit="1" customWidth="1"/>
    <col min="16141" max="16384" width="9" style="36"/>
  </cols>
  <sheetData>
    <row r="1" spans="1:20" s="29" customFormat="1" ht="36" x14ac:dyDescent="0.8">
      <c r="A1" s="58" t="s">
        <v>329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</row>
    <row r="2" spans="1:20" s="29" customFormat="1" ht="36" x14ac:dyDescent="0.8">
      <c r="A2" s="58" t="s">
        <v>330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1:20" s="34" customFormat="1" ht="13.5" x14ac:dyDescent="0.35">
      <c r="A3" s="32"/>
      <c r="B3" s="32"/>
      <c r="C3" s="32"/>
      <c r="D3" s="32"/>
      <c r="E3" s="32"/>
      <c r="F3" s="32"/>
      <c r="G3" s="32"/>
      <c r="H3" s="32"/>
      <c r="I3" s="33"/>
    </row>
    <row r="4" spans="1:20" ht="30.75" x14ac:dyDescent="0.7">
      <c r="D4" s="35" t="s">
        <v>0</v>
      </c>
      <c r="L4" s="37"/>
    </row>
    <row r="5" spans="1:20" ht="12.75" customHeight="1" x14ac:dyDescent="0.6">
      <c r="A5" s="38"/>
    </row>
    <row r="6" spans="1:20" s="41" customFormat="1" ht="33" x14ac:dyDescent="0.75">
      <c r="D6" s="42" t="s">
        <v>1</v>
      </c>
      <c r="E6" s="42" t="s">
        <v>2</v>
      </c>
      <c r="F6" s="42" t="s">
        <v>3</v>
      </c>
    </row>
    <row r="7" spans="1:20" s="41" customFormat="1" ht="33" x14ac:dyDescent="0.75">
      <c r="D7" s="43" t="s">
        <v>4</v>
      </c>
      <c r="E7" s="44">
        <v>0</v>
      </c>
      <c r="F7" s="45">
        <v>0</v>
      </c>
    </row>
    <row r="8" spans="1:20" s="41" customFormat="1" ht="33" x14ac:dyDescent="0.75">
      <c r="D8" s="43" t="s">
        <v>5</v>
      </c>
      <c r="E8" s="44">
        <v>3</v>
      </c>
      <c r="F8" s="46">
        <f>ตารางสรุป!E25++ตารางสรุป!E46+ตารางสรุป!E55</f>
        <v>16054000</v>
      </c>
    </row>
    <row r="9" spans="1:20" s="41" customFormat="1" ht="33" x14ac:dyDescent="0.75">
      <c r="D9" s="43" t="s">
        <v>6</v>
      </c>
      <c r="E9" s="44">
        <v>136</v>
      </c>
      <c r="F9" s="47">
        <f>SUM(ตารางสรุป!E6:E144)-F8</f>
        <v>4827628.25</v>
      </c>
      <c r="K9" s="48"/>
    </row>
    <row r="10" spans="1:20" s="41" customFormat="1" ht="33" x14ac:dyDescent="0.75">
      <c r="D10" s="43" t="s">
        <v>7</v>
      </c>
      <c r="E10" s="49">
        <v>0</v>
      </c>
      <c r="F10" s="50"/>
      <c r="K10" s="51"/>
    </row>
    <row r="11" spans="1:20" s="41" customFormat="1" ht="33" x14ac:dyDescent="0.75">
      <c r="D11" s="43" t="s">
        <v>8</v>
      </c>
      <c r="E11" s="49">
        <v>0</v>
      </c>
      <c r="F11" s="50"/>
      <c r="H11" s="52"/>
    </row>
    <row r="12" spans="1:20" s="41" customFormat="1" ht="33" x14ac:dyDescent="0.75">
      <c r="D12" s="42" t="s">
        <v>9</v>
      </c>
      <c r="E12" s="53">
        <f>SUM(E7:E11)</f>
        <v>139</v>
      </c>
      <c r="F12" s="47">
        <f>SUM(F7:F11)</f>
        <v>20881628.25</v>
      </c>
      <c r="I12" s="54"/>
    </row>
    <row r="13" spans="1:20" s="34" customFormat="1" ht="13.5" x14ac:dyDescent="0.35">
      <c r="D13" s="32"/>
      <c r="E13" s="39"/>
      <c r="F13" s="40"/>
    </row>
    <row r="14" spans="1:20" s="29" customFormat="1" ht="36" x14ac:dyDescent="0.8">
      <c r="D14" s="30" t="s">
        <v>10</v>
      </c>
    </row>
    <row r="15" spans="1:20" s="29" customFormat="1" ht="36" x14ac:dyDescent="0.8"/>
    <row r="16" spans="1:20" s="29" customFormat="1" ht="36" x14ac:dyDescent="0.8"/>
    <row r="17" spans="4:4" s="29" customFormat="1" ht="36" x14ac:dyDescent="0.8"/>
    <row r="18" spans="4:4" s="29" customFormat="1" ht="36" x14ac:dyDescent="0.8"/>
    <row r="19" spans="4:4" s="29" customFormat="1" ht="36" x14ac:dyDescent="0.8"/>
    <row r="20" spans="4:4" s="29" customFormat="1" ht="36" x14ac:dyDescent="0.8"/>
    <row r="21" spans="4:4" s="29" customFormat="1" ht="36" x14ac:dyDescent="0.8"/>
    <row r="22" spans="4:4" s="29" customFormat="1" ht="36" x14ac:dyDescent="0.8">
      <c r="D22" s="30" t="s">
        <v>11</v>
      </c>
    </row>
    <row r="23" spans="4:4" s="29" customFormat="1" ht="36" x14ac:dyDescent="0.8"/>
    <row r="24" spans="4:4" s="29" customFormat="1" ht="36" x14ac:dyDescent="0.8"/>
    <row r="25" spans="4:4" s="29" customFormat="1" ht="36" x14ac:dyDescent="0.8"/>
    <row r="26" spans="4:4" s="29" customFormat="1" ht="36" x14ac:dyDescent="0.8"/>
    <row r="27" spans="4:4" s="29" customFormat="1" ht="36" x14ac:dyDescent="0.8"/>
  </sheetData>
  <mergeCells count="2">
    <mergeCell ref="A1:T1"/>
    <mergeCell ref="A2:T2"/>
  </mergeCells>
  <pageMargins left="0.25" right="0.25" top="0.75" bottom="0.75" header="0.3" footer="0.3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6"/>
  <sheetViews>
    <sheetView view="pageBreakPreview" topLeftCell="A128" zoomScale="110" zoomScaleNormal="100" zoomScaleSheetLayoutView="110" workbookViewId="0">
      <selection activeCell="D136" sqref="D136"/>
    </sheetView>
  </sheetViews>
  <sheetFormatPr defaultRowHeight="18.75" x14ac:dyDescent="0.3"/>
  <cols>
    <col min="1" max="1" width="5" style="1" customWidth="1"/>
    <col min="2" max="2" width="16.75" style="2" hidden="1" customWidth="1"/>
    <col min="3" max="3" width="25.375" style="1" hidden="1" customWidth="1"/>
    <col min="4" max="4" width="23.375" style="28" customWidth="1"/>
    <col min="5" max="6" width="13" style="1" customWidth="1"/>
    <col min="7" max="7" width="14.75" style="1" customWidth="1"/>
    <col min="8" max="8" width="28" style="1" hidden="1" customWidth="1"/>
    <col min="9" max="10" width="17.875" style="1" customWidth="1"/>
    <col min="11" max="11" width="19" style="26" customWidth="1"/>
    <col min="12" max="12" width="14.375" style="1" customWidth="1"/>
    <col min="13" max="15" width="9" style="2" hidden="1" customWidth="1"/>
    <col min="16" max="16384" width="9" style="2"/>
  </cols>
  <sheetData>
    <row r="1" spans="1:15" ht="20.25" x14ac:dyDescent="0.25">
      <c r="D1" s="3"/>
      <c r="E1" s="4"/>
      <c r="F1" s="4"/>
      <c r="G1" s="4"/>
      <c r="H1" s="4"/>
      <c r="I1" s="4"/>
      <c r="J1" s="4"/>
      <c r="K1" s="5"/>
      <c r="L1" s="4" t="s">
        <v>12</v>
      </c>
    </row>
    <row r="2" spans="1:15" s="29" customFormat="1" ht="36" x14ac:dyDescent="0.8">
      <c r="A2" s="58" t="s">
        <v>331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30"/>
    </row>
    <row r="3" spans="1:15" s="29" customFormat="1" ht="36" x14ac:dyDescent="0.8">
      <c r="A3" s="58" t="s">
        <v>332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30"/>
    </row>
    <row r="4" spans="1:15" ht="20.25" x14ac:dyDescent="0.25">
      <c r="D4" s="6"/>
      <c r="E4" s="7"/>
      <c r="F4" s="7"/>
      <c r="G4" s="7"/>
      <c r="H4" s="7"/>
      <c r="I4" s="7"/>
      <c r="J4" s="7"/>
      <c r="K4" s="8"/>
      <c r="L4" s="7"/>
    </row>
    <row r="5" spans="1:15" s="56" customFormat="1" ht="81" x14ac:dyDescent="0.25">
      <c r="A5" s="57" t="s">
        <v>13</v>
      </c>
      <c r="B5" s="10"/>
      <c r="C5" s="9"/>
      <c r="D5" s="55" t="s">
        <v>14</v>
      </c>
      <c r="E5" s="11" t="s">
        <v>15</v>
      </c>
      <c r="F5" s="12" t="s">
        <v>23</v>
      </c>
      <c r="G5" s="13" t="s">
        <v>16</v>
      </c>
      <c r="H5" s="13" t="s">
        <v>17</v>
      </c>
      <c r="I5" s="13" t="s">
        <v>17</v>
      </c>
      <c r="J5" s="13" t="s">
        <v>18</v>
      </c>
      <c r="K5" s="14" t="s">
        <v>24</v>
      </c>
      <c r="L5" s="12" t="s">
        <v>22</v>
      </c>
    </row>
    <row r="6" spans="1:15" s="23" customFormat="1" ht="75" x14ac:dyDescent="0.2">
      <c r="A6" s="15">
        <v>1</v>
      </c>
      <c r="B6" s="16" t="s">
        <v>46</v>
      </c>
      <c r="C6" s="17" t="s">
        <v>297</v>
      </c>
      <c r="D6" s="18" t="s">
        <v>41</v>
      </c>
      <c r="E6" s="19">
        <v>360</v>
      </c>
      <c r="F6" s="19">
        <v>360</v>
      </c>
      <c r="G6" s="20" t="s">
        <v>19</v>
      </c>
      <c r="H6" s="21" t="s">
        <v>50</v>
      </c>
      <c r="I6" s="21" t="str">
        <f t="shared" ref="I6:I37" si="0">+H6&amp;"  เสนอราคา  "&amp;E6&amp;" "&amp;"บาท"</f>
        <v>ร้านดอนเจดีย์ อาร์ต  เสนอราคา  360 บาท</v>
      </c>
      <c r="J6" s="21" t="str">
        <f t="shared" ref="J6:J37" si="1">+H6&amp;"  "&amp;E6&amp;"  "&amp;"บาท"</f>
        <v>ร้านดอนเจดีย์ อาร์ต  360  บาท</v>
      </c>
      <c r="K6" s="22" t="s">
        <v>20</v>
      </c>
      <c r="L6" s="21" t="str">
        <f t="shared" ref="L6:L37" si="2">+M6&amp;"  ลว."&amp;" "&amp;O6</f>
        <v>1/2569 (CNTR-00001/69)  ลว. 08/10/2568</v>
      </c>
      <c r="M6" s="23" t="s">
        <v>122</v>
      </c>
      <c r="O6" s="23" t="s">
        <v>123</v>
      </c>
    </row>
    <row r="7" spans="1:15" s="23" customFormat="1" ht="68.25" customHeight="1" x14ac:dyDescent="0.2">
      <c r="A7" s="15">
        <v>2</v>
      </c>
      <c r="B7" s="16" t="s">
        <v>46</v>
      </c>
      <c r="C7" s="17" t="s">
        <v>295</v>
      </c>
      <c r="D7" s="18" t="s">
        <v>25</v>
      </c>
      <c r="E7" s="19">
        <v>96400</v>
      </c>
      <c r="F7" s="19">
        <v>96400</v>
      </c>
      <c r="G7" s="20" t="s">
        <v>19</v>
      </c>
      <c r="H7" s="21" t="s">
        <v>51</v>
      </c>
      <c r="I7" s="21" t="str">
        <f t="shared" si="0"/>
        <v>นางสาวอุ่นเรือน หนูทอง  เสนอราคา  96400 บาท</v>
      </c>
      <c r="J7" s="21" t="str">
        <f t="shared" si="1"/>
        <v>นางสาวอุ่นเรือน หนูทอง  96400  บาท</v>
      </c>
      <c r="K7" s="22" t="s">
        <v>20</v>
      </c>
      <c r="L7" s="21" t="str">
        <f t="shared" si="2"/>
        <v>2/2569 (CNTR-00002/69)  ลว. 09/10/2568</v>
      </c>
      <c r="M7" s="23" t="s">
        <v>147</v>
      </c>
      <c r="O7" s="23" t="s">
        <v>90</v>
      </c>
    </row>
    <row r="8" spans="1:15" s="23" customFormat="1" ht="75" x14ac:dyDescent="0.2">
      <c r="A8" s="15">
        <v>3</v>
      </c>
      <c r="B8" s="16" t="s">
        <v>46</v>
      </c>
      <c r="C8" s="17" t="s">
        <v>295</v>
      </c>
      <c r="D8" s="18" t="s">
        <v>29</v>
      </c>
      <c r="E8" s="19">
        <v>96400</v>
      </c>
      <c r="F8" s="19">
        <v>96400</v>
      </c>
      <c r="G8" s="20" t="s">
        <v>19</v>
      </c>
      <c r="H8" s="21" t="s">
        <v>55</v>
      </c>
      <c r="I8" s="21" t="str">
        <f t="shared" si="0"/>
        <v>นายวิจิตร  ทองน้อย  เสนอราคา  96400 บาท</v>
      </c>
      <c r="J8" s="21" t="str">
        <f t="shared" si="1"/>
        <v>นายวิจิตร  ทองน้อย  96400  บาท</v>
      </c>
      <c r="K8" s="22" t="s">
        <v>20</v>
      </c>
      <c r="L8" s="21" t="str">
        <f t="shared" si="2"/>
        <v>3/2569 (CNTR-00003/69)  ลว. 09/10/2568</v>
      </c>
      <c r="M8" s="23" t="s">
        <v>162</v>
      </c>
      <c r="O8" s="23" t="s">
        <v>90</v>
      </c>
    </row>
    <row r="9" spans="1:15" s="23" customFormat="1" ht="75" x14ac:dyDescent="0.2">
      <c r="A9" s="15">
        <v>4</v>
      </c>
      <c r="B9" s="16" t="s">
        <v>46</v>
      </c>
      <c r="C9" s="17" t="s">
        <v>295</v>
      </c>
      <c r="D9" s="18" t="s">
        <v>30</v>
      </c>
      <c r="E9" s="19">
        <v>96400</v>
      </c>
      <c r="F9" s="19">
        <v>96400</v>
      </c>
      <c r="G9" s="20" t="s">
        <v>19</v>
      </c>
      <c r="H9" s="21" t="s">
        <v>62</v>
      </c>
      <c r="I9" s="21" t="str">
        <f t="shared" si="0"/>
        <v>นางสาวกัญญาณัฐ  แตงหวาน  เสนอราคา  96400 บาท</v>
      </c>
      <c r="J9" s="21" t="str">
        <f t="shared" si="1"/>
        <v>นางสาวกัญญาณัฐ  แตงหวาน  96400  บาท</v>
      </c>
      <c r="K9" s="22" t="s">
        <v>20</v>
      </c>
      <c r="L9" s="21" t="str">
        <f t="shared" si="2"/>
        <v>4/2569 (CNTR-00004/69)  ลว. 09/10/2568</v>
      </c>
      <c r="M9" s="23" t="s">
        <v>179</v>
      </c>
      <c r="O9" s="23" t="s">
        <v>90</v>
      </c>
    </row>
    <row r="10" spans="1:15" s="23" customFormat="1" ht="75" x14ac:dyDescent="0.2">
      <c r="A10" s="15">
        <v>5</v>
      </c>
      <c r="B10" s="16" t="s">
        <v>46</v>
      </c>
      <c r="C10" s="17" t="s">
        <v>295</v>
      </c>
      <c r="D10" s="18" t="s">
        <v>30</v>
      </c>
      <c r="E10" s="19">
        <v>96400</v>
      </c>
      <c r="F10" s="19">
        <v>96400</v>
      </c>
      <c r="G10" s="20" t="s">
        <v>19</v>
      </c>
      <c r="H10" s="21" t="s">
        <v>57</v>
      </c>
      <c r="I10" s="21" t="str">
        <f t="shared" si="0"/>
        <v>นายณัฐพล วงษ์สุวรรณ  เสนอราคา  96400 บาท</v>
      </c>
      <c r="J10" s="21" t="str">
        <f t="shared" si="1"/>
        <v>นายณัฐพล วงษ์สุวรรณ  96400  บาท</v>
      </c>
      <c r="K10" s="22" t="s">
        <v>20</v>
      </c>
      <c r="L10" s="21" t="str">
        <f t="shared" si="2"/>
        <v>5/2569 (CNTR-00005/69)  ลว. 09/10/2568</v>
      </c>
      <c r="M10" s="23" t="s">
        <v>194</v>
      </c>
      <c r="O10" s="23" t="s">
        <v>90</v>
      </c>
    </row>
    <row r="11" spans="1:15" s="23" customFormat="1" ht="75" x14ac:dyDescent="0.2">
      <c r="A11" s="15">
        <v>6</v>
      </c>
      <c r="B11" s="16" t="s">
        <v>46</v>
      </c>
      <c r="C11" s="17" t="s">
        <v>295</v>
      </c>
      <c r="D11" s="18" t="s">
        <v>291</v>
      </c>
      <c r="E11" s="19">
        <v>61000</v>
      </c>
      <c r="F11" s="19">
        <v>61000</v>
      </c>
      <c r="G11" s="20" t="s">
        <v>19</v>
      </c>
      <c r="H11" s="21" t="s">
        <v>79</v>
      </c>
      <c r="I11" s="21" t="str">
        <f t="shared" si="0"/>
        <v>นางสำราญ อ่อนคำ  เสนอราคา  61000 บาท</v>
      </c>
      <c r="J11" s="21" t="str">
        <f t="shared" si="1"/>
        <v>นางสำราญ อ่อนคำ  61000  บาท</v>
      </c>
      <c r="K11" s="22" t="s">
        <v>20</v>
      </c>
      <c r="L11" s="21" t="str">
        <f t="shared" si="2"/>
        <v>6/2569 (CNTR-00006/69)  ลว. 09/10/2568</v>
      </c>
      <c r="M11" s="23" t="s">
        <v>209</v>
      </c>
      <c r="O11" s="23" t="s">
        <v>90</v>
      </c>
    </row>
    <row r="12" spans="1:15" s="23" customFormat="1" ht="75" x14ac:dyDescent="0.2">
      <c r="A12" s="15">
        <v>7</v>
      </c>
      <c r="B12" s="16" t="s">
        <v>46</v>
      </c>
      <c r="C12" s="17" t="s">
        <v>295</v>
      </c>
      <c r="D12" s="18" t="s">
        <v>21</v>
      </c>
      <c r="E12" s="19">
        <v>54000</v>
      </c>
      <c r="F12" s="19">
        <v>54000</v>
      </c>
      <c r="G12" s="20" t="s">
        <v>19</v>
      </c>
      <c r="H12" s="21" t="s">
        <v>63</v>
      </c>
      <c r="I12" s="21" t="str">
        <f t="shared" si="0"/>
        <v>ร้าน พี.พี.ก๊อปปี้แอนด์พริ้นติ้ง เซ็นเตอร์ โดย นายพิชญะ ประกอบสุข  เสนอราคา  54000 บาท</v>
      </c>
      <c r="J12" s="21" t="str">
        <f t="shared" si="1"/>
        <v>ร้าน พี.พี.ก๊อปปี้แอนด์พริ้นติ้ง เซ็นเตอร์ โดย นายพิชญะ ประกอบสุข  54000  บาท</v>
      </c>
      <c r="K12" s="22" t="s">
        <v>20</v>
      </c>
      <c r="L12" s="21" t="str">
        <f t="shared" si="2"/>
        <v>7/2569 (CNTR-00007/69)  ลว. 09/10/2568</v>
      </c>
      <c r="M12" s="23" t="s">
        <v>235</v>
      </c>
      <c r="O12" s="23" t="s">
        <v>90</v>
      </c>
    </row>
    <row r="13" spans="1:15" s="23" customFormat="1" ht="75" x14ac:dyDescent="0.2">
      <c r="A13" s="15">
        <v>8</v>
      </c>
      <c r="B13" s="16" t="s">
        <v>46</v>
      </c>
      <c r="C13" s="17" t="s">
        <v>295</v>
      </c>
      <c r="D13" s="18" t="s">
        <v>21</v>
      </c>
      <c r="E13" s="19">
        <v>48000</v>
      </c>
      <c r="F13" s="19">
        <v>48000</v>
      </c>
      <c r="G13" s="20" t="s">
        <v>19</v>
      </c>
      <c r="H13" s="21" t="s">
        <v>310</v>
      </c>
      <c r="I13" s="21" t="str">
        <f t="shared" si="0"/>
        <v>ร้าน DC COPYSERVICE โดย นางนิธินันท์ พงษ์พัชรินทร์  เสนอราคา  48000 บาท</v>
      </c>
      <c r="J13" s="21" t="str">
        <f t="shared" si="1"/>
        <v>ร้าน DC COPYSERVICE โดย นางนิธินันท์ พงษ์พัชรินทร์  48000  บาท</v>
      </c>
      <c r="K13" s="22" t="s">
        <v>20</v>
      </c>
      <c r="L13" s="21" t="str">
        <f t="shared" si="2"/>
        <v>8/2569 (CNTR-00008/69)  ลว. 09/10/2568</v>
      </c>
      <c r="M13" s="23" t="s">
        <v>252</v>
      </c>
      <c r="O13" s="23" t="s">
        <v>90</v>
      </c>
    </row>
    <row r="14" spans="1:15" s="23" customFormat="1" ht="75" x14ac:dyDescent="0.2">
      <c r="A14" s="15">
        <v>9</v>
      </c>
      <c r="B14" s="16" t="s">
        <v>46</v>
      </c>
      <c r="C14" s="17" t="s">
        <v>295</v>
      </c>
      <c r="D14" s="18" t="s">
        <v>21</v>
      </c>
      <c r="E14" s="19">
        <v>24000</v>
      </c>
      <c r="F14" s="19">
        <v>24000</v>
      </c>
      <c r="G14" s="20" t="s">
        <v>19</v>
      </c>
      <c r="H14" s="21" t="s">
        <v>63</v>
      </c>
      <c r="I14" s="21" t="str">
        <f t="shared" si="0"/>
        <v>ร้าน พี.พี.ก๊อปปี้แอนด์พริ้นติ้ง เซ็นเตอร์ โดย นายพิชญะ ประกอบสุข  เสนอราคา  24000 บาท</v>
      </c>
      <c r="J14" s="21" t="str">
        <f t="shared" si="1"/>
        <v>ร้าน พี.พี.ก๊อปปี้แอนด์พริ้นติ้ง เซ็นเตอร์ โดย นายพิชญะ ประกอบสุข  24000  บาท</v>
      </c>
      <c r="K14" s="22" t="s">
        <v>20</v>
      </c>
      <c r="L14" s="21" t="str">
        <f t="shared" si="2"/>
        <v>9/2569 (CNTR-00009/69)  ลว. 09/10/2568</v>
      </c>
      <c r="M14" s="23" t="s">
        <v>269</v>
      </c>
      <c r="O14" s="23" t="s">
        <v>90</v>
      </c>
    </row>
    <row r="15" spans="1:15" s="23" customFormat="1" ht="75" x14ac:dyDescent="0.2">
      <c r="A15" s="15">
        <v>10</v>
      </c>
      <c r="B15" s="16" t="s">
        <v>46</v>
      </c>
      <c r="C15" s="17" t="s">
        <v>295</v>
      </c>
      <c r="D15" s="18" t="s">
        <v>21</v>
      </c>
      <c r="E15" s="19">
        <v>30000</v>
      </c>
      <c r="F15" s="19">
        <v>30000</v>
      </c>
      <c r="G15" s="20" t="s">
        <v>19</v>
      </c>
      <c r="H15" s="21" t="s">
        <v>63</v>
      </c>
      <c r="I15" s="21" t="str">
        <f t="shared" si="0"/>
        <v>ร้าน พี.พี.ก๊อปปี้แอนด์พริ้นติ้ง เซ็นเตอร์ โดย นายพิชญะ ประกอบสุข  เสนอราคา  30000 บาท</v>
      </c>
      <c r="J15" s="21" t="str">
        <f t="shared" si="1"/>
        <v>ร้าน พี.พี.ก๊อปปี้แอนด์พริ้นติ้ง เซ็นเตอร์ โดย นายพิชญะ ประกอบสุข  30000  บาท</v>
      </c>
      <c r="K15" s="22" t="s">
        <v>20</v>
      </c>
      <c r="L15" s="21" t="str">
        <f t="shared" si="2"/>
        <v>10/2569 (CNTR-00010/69)  ลว. 09/10/2568</v>
      </c>
      <c r="M15" s="23" t="s">
        <v>89</v>
      </c>
      <c r="O15" s="23" t="s">
        <v>90</v>
      </c>
    </row>
    <row r="16" spans="1:15" s="23" customFormat="1" ht="75" x14ac:dyDescent="0.2">
      <c r="A16" s="15">
        <v>11</v>
      </c>
      <c r="B16" s="16" t="s">
        <v>46</v>
      </c>
      <c r="C16" s="17" t="s">
        <v>295</v>
      </c>
      <c r="D16" s="18" t="s">
        <v>21</v>
      </c>
      <c r="E16" s="19">
        <v>48000</v>
      </c>
      <c r="F16" s="19">
        <v>48000</v>
      </c>
      <c r="G16" s="20" t="s">
        <v>19</v>
      </c>
      <c r="H16" s="21" t="s">
        <v>310</v>
      </c>
      <c r="I16" s="21" t="str">
        <f t="shared" si="0"/>
        <v>ร้าน DC COPYSERVICE โดย นางนิธินันท์ พงษ์พัชรินทร์  เสนอราคา  48000 บาท</v>
      </c>
      <c r="J16" s="21" t="str">
        <f t="shared" si="1"/>
        <v>ร้าน DC COPYSERVICE โดย นางนิธินันท์ พงษ์พัชรินทร์  48000  บาท</v>
      </c>
      <c r="K16" s="22" t="s">
        <v>20</v>
      </c>
      <c r="L16" s="21" t="str">
        <f t="shared" si="2"/>
        <v>11/2569 (CNTR-00011/69)  ลว. 09/10/2568</v>
      </c>
      <c r="M16" s="23" t="s">
        <v>104</v>
      </c>
      <c r="O16" s="23" t="s">
        <v>90</v>
      </c>
    </row>
    <row r="17" spans="1:15" s="23" customFormat="1" ht="75" x14ac:dyDescent="0.2">
      <c r="A17" s="15">
        <v>12</v>
      </c>
      <c r="B17" s="16" t="s">
        <v>46</v>
      </c>
      <c r="C17" s="17" t="s">
        <v>295</v>
      </c>
      <c r="D17" s="18" t="s">
        <v>21</v>
      </c>
      <c r="E17" s="19">
        <v>54000</v>
      </c>
      <c r="F17" s="19">
        <v>54000</v>
      </c>
      <c r="G17" s="20" t="s">
        <v>19</v>
      </c>
      <c r="H17" s="21" t="s">
        <v>63</v>
      </c>
      <c r="I17" s="21" t="str">
        <f t="shared" si="0"/>
        <v>ร้าน พี.พี.ก๊อปปี้แอนด์พริ้นติ้ง เซ็นเตอร์ โดย นายพิชญะ ประกอบสุข  เสนอราคา  54000 บาท</v>
      </c>
      <c r="J17" s="21" t="str">
        <f t="shared" si="1"/>
        <v>ร้าน พี.พี.ก๊อปปี้แอนด์พริ้นติ้ง เซ็นเตอร์ โดย นายพิชญะ ประกอบสุข  54000  บาท</v>
      </c>
      <c r="K17" s="22" t="s">
        <v>20</v>
      </c>
      <c r="L17" s="21" t="str">
        <f t="shared" si="2"/>
        <v>12/2569 (CNTR-00012/69)  ลว. 09/10/2568</v>
      </c>
      <c r="M17" s="23" t="s">
        <v>117</v>
      </c>
      <c r="O17" s="23" t="s">
        <v>90</v>
      </c>
    </row>
    <row r="18" spans="1:15" s="23" customFormat="1" ht="75" x14ac:dyDescent="0.2">
      <c r="A18" s="15">
        <v>13</v>
      </c>
      <c r="B18" s="16" t="s">
        <v>46</v>
      </c>
      <c r="C18" s="17" t="s">
        <v>295</v>
      </c>
      <c r="D18" s="18" t="s">
        <v>21</v>
      </c>
      <c r="E18" s="19">
        <v>12000</v>
      </c>
      <c r="F18" s="19">
        <v>12000</v>
      </c>
      <c r="G18" s="20" t="s">
        <v>19</v>
      </c>
      <c r="H18" s="21" t="s">
        <v>63</v>
      </c>
      <c r="I18" s="21" t="str">
        <f t="shared" si="0"/>
        <v>ร้าน พี.พี.ก๊อปปี้แอนด์พริ้นติ้ง เซ็นเตอร์ โดย นายพิชญะ ประกอบสุข  เสนอราคา  12000 บาท</v>
      </c>
      <c r="J18" s="21" t="str">
        <f t="shared" si="1"/>
        <v>ร้าน พี.พี.ก๊อปปี้แอนด์พริ้นติ้ง เซ็นเตอร์ โดย นายพิชญะ ประกอบสุข  12000  บาท</v>
      </c>
      <c r="K18" s="22" t="s">
        <v>20</v>
      </c>
      <c r="L18" s="21" t="str">
        <f t="shared" si="2"/>
        <v>13/2569 (CNTR-00013/69)  ลว. 09/10/2568</v>
      </c>
      <c r="M18" s="23" t="s">
        <v>132</v>
      </c>
      <c r="O18" s="23" t="s">
        <v>90</v>
      </c>
    </row>
    <row r="19" spans="1:15" s="23" customFormat="1" ht="75" x14ac:dyDescent="0.2">
      <c r="A19" s="15">
        <v>14</v>
      </c>
      <c r="B19" s="16" t="s">
        <v>46</v>
      </c>
      <c r="C19" s="17" t="s">
        <v>295</v>
      </c>
      <c r="D19" s="18" t="s">
        <v>21</v>
      </c>
      <c r="E19" s="19">
        <v>12000</v>
      </c>
      <c r="F19" s="19">
        <v>12000</v>
      </c>
      <c r="G19" s="20" t="s">
        <v>19</v>
      </c>
      <c r="H19" s="21" t="s">
        <v>63</v>
      </c>
      <c r="I19" s="21" t="str">
        <f t="shared" si="0"/>
        <v>ร้าน พี.พี.ก๊อปปี้แอนด์พริ้นติ้ง เซ็นเตอร์ โดย นายพิชญะ ประกอบสุข  เสนอราคา  12000 บาท</v>
      </c>
      <c r="J19" s="21" t="str">
        <f t="shared" si="1"/>
        <v>ร้าน พี.พี.ก๊อปปี้แอนด์พริ้นติ้ง เซ็นเตอร์ โดย นายพิชญะ ประกอบสุข  12000  บาท</v>
      </c>
      <c r="K19" s="22" t="s">
        <v>20</v>
      </c>
      <c r="L19" s="21" t="str">
        <f t="shared" si="2"/>
        <v>14/2569 (CNTR-00014/69)  ลว. 09/10/2568</v>
      </c>
      <c r="M19" s="23" t="s">
        <v>133</v>
      </c>
      <c r="O19" s="23" t="s">
        <v>90</v>
      </c>
    </row>
    <row r="20" spans="1:15" s="23" customFormat="1" ht="75" x14ac:dyDescent="0.2">
      <c r="A20" s="15">
        <v>15</v>
      </c>
      <c r="B20" s="16" t="s">
        <v>46</v>
      </c>
      <c r="C20" s="17" t="s">
        <v>35</v>
      </c>
      <c r="D20" s="18" t="s">
        <v>21</v>
      </c>
      <c r="E20" s="19">
        <v>34000</v>
      </c>
      <c r="F20" s="19">
        <v>34000</v>
      </c>
      <c r="G20" s="20" t="s">
        <v>19</v>
      </c>
      <c r="H20" s="21" t="s">
        <v>314</v>
      </c>
      <c r="I20" s="21" t="str">
        <f t="shared" si="0"/>
        <v>นายเอกนรินทร  โพธิ์หอม  เสนอราคา  34000 บาท</v>
      </c>
      <c r="J20" s="21" t="str">
        <f t="shared" si="1"/>
        <v>นายเอกนรินทร  โพธิ์หอม  34000  บาท</v>
      </c>
      <c r="K20" s="22" t="s">
        <v>20</v>
      </c>
      <c r="L20" s="21" t="str">
        <f t="shared" si="2"/>
        <v>15/2569 (CNTR-00015/69)  ลว. 09/10/2568</v>
      </c>
      <c r="M20" s="23" t="s">
        <v>134</v>
      </c>
      <c r="O20" s="23" t="s">
        <v>90</v>
      </c>
    </row>
    <row r="21" spans="1:15" s="23" customFormat="1" ht="75" x14ac:dyDescent="0.2">
      <c r="A21" s="15">
        <v>16</v>
      </c>
      <c r="B21" s="16" t="s">
        <v>47</v>
      </c>
      <c r="C21" s="17" t="s">
        <v>296</v>
      </c>
      <c r="D21" s="18" t="s">
        <v>325</v>
      </c>
      <c r="E21" s="19">
        <v>1500</v>
      </c>
      <c r="F21" s="19">
        <v>1500</v>
      </c>
      <c r="G21" s="20" t="s">
        <v>19</v>
      </c>
      <c r="H21" s="21" t="s">
        <v>61</v>
      </c>
      <c r="I21" s="21" t="str">
        <f t="shared" si="0"/>
        <v>ร้านกมลชนก โดยนางสาวกมลชนก สมบุญเกิด  เสนอราคา  1500 บาท</v>
      </c>
      <c r="J21" s="21" t="str">
        <f t="shared" si="1"/>
        <v>ร้านกมลชนก โดยนางสาวกมลชนก สมบุญเกิด  1500  บาท</v>
      </c>
      <c r="K21" s="22" t="s">
        <v>20</v>
      </c>
      <c r="L21" s="21" t="str">
        <f t="shared" si="2"/>
        <v>16/2569 (CNTR-00016/69)  ลว. 14/10/2568</v>
      </c>
      <c r="M21" s="23" t="s">
        <v>135</v>
      </c>
      <c r="O21" s="23" t="s">
        <v>136</v>
      </c>
    </row>
    <row r="22" spans="1:15" s="23" customFormat="1" ht="75" x14ac:dyDescent="0.2">
      <c r="A22" s="15">
        <v>17</v>
      </c>
      <c r="B22" s="16" t="s">
        <v>46</v>
      </c>
      <c r="C22" s="17" t="s">
        <v>35</v>
      </c>
      <c r="D22" s="18" t="s">
        <v>333</v>
      </c>
      <c r="E22" s="19">
        <v>8610</v>
      </c>
      <c r="F22" s="19">
        <v>8610</v>
      </c>
      <c r="G22" s="20" t="s">
        <v>19</v>
      </c>
      <c r="H22" s="21" t="s">
        <v>54</v>
      </c>
      <c r="I22" s="21" t="str">
        <f t="shared" si="0"/>
        <v>นางอรุณ ขวัญอ่อน  เสนอราคา  8610 บาท</v>
      </c>
      <c r="J22" s="21" t="str">
        <f t="shared" si="1"/>
        <v>นางอรุณ ขวัญอ่อน  8610  บาท</v>
      </c>
      <c r="K22" s="22" t="s">
        <v>20</v>
      </c>
      <c r="L22" s="21" t="str">
        <f t="shared" si="2"/>
        <v>17/2569 (CNTR-00017/69)  ลว. 15/10/2568</v>
      </c>
      <c r="M22" s="23" t="s">
        <v>137</v>
      </c>
      <c r="O22" s="23" t="s">
        <v>138</v>
      </c>
    </row>
    <row r="23" spans="1:15" s="23" customFormat="1" ht="75" x14ac:dyDescent="0.2">
      <c r="A23" s="15">
        <v>18</v>
      </c>
      <c r="B23" s="16" t="s">
        <v>46</v>
      </c>
      <c r="C23" s="17" t="s">
        <v>297</v>
      </c>
      <c r="D23" s="18" t="s">
        <v>26</v>
      </c>
      <c r="E23" s="19">
        <v>360</v>
      </c>
      <c r="F23" s="19">
        <v>360</v>
      </c>
      <c r="G23" s="20" t="s">
        <v>19</v>
      </c>
      <c r="H23" s="21" t="s">
        <v>50</v>
      </c>
      <c r="I23" s="21" t="str">
        <f t="shared" si="0"/>
        <v>ร้านดอนเจดีย์ อาร์ต  เสนอราคา  360 บาท</v>
      </c>
      <c r="J23" s="21" t="str">
        <f t="shared" si="1"/>
        <v>ร้านดอนเจดีย์ อาร์ต  360  บาท</v>
      </c>
      <c r="K23" s="22" t="s">
        <v>20</v>
      </c>
      <c r="L23" s="21" t="str">
        <f t="shared" si="2"/>
        <v>18/2569 (CNTR-00018/69)  ลว. 15/10/2568</v>
      </c>
      <c r="M23" s="23" t="s">
        <v>139</v>
      </c>
      <c r="O23" s="23" t="s">
        <v>138</v>
      </c>
    </row>
    <row r="24" spans="1:15" s="23" customFormat="1" ht="75" x14ac:dyDescent="0.2">
      <c r="A24" s="15">
        <v>19</v>
      </c>
      <c r="B24" s="16" t="s">
        <v>46</v>
      </c>
      <c r="C24" s="17" t="s">
        <v>297</v>
      </c>
      <c r="D24" s="18" t="s">
        <v>26</v>
      </c>
      <c r="E24" s="19">
        <v>1050</v>
      </c>
      <c r="F24" s="19">
        <v>1050</v>
      </c>
      <c r="G24" s="20" t="s">
        <v>19</v>
      </c>
      <c r="H24" s="21" t="s">
        <v>74</v>
      </c>
      <c r="I24" s="21" t="str">
        <f t="shared" si="0"/>
        <v>นางสาวกนกพร หอมไม่หาย  เสนอราคา  1050 บาท</v>
      </c>
      <c r="J24" s="21" t="str">
        <f t="shared" si="1"/>
        <v>นางสาวกนกพร หอมไม่หาย  1050  บาท</v>
      </c>
      <c r="K24" s="22" t="s">
        <v>20</v>
      </c>
      <c r="L24" s="21" t="str">
        <f t="shared" si="2"/>
        <v>19/2569 (CNTR-00019/69)  ลว. 20/10/2568</v>
      </c>
      <c r="M24" s="23" t="s">
        <v>140</v>
      </c>
      <c r="O24" s="23" t="s">
        <v>141</v>
      </c>
    </row>
    <row r="25" spans="1:15" s="23" customFormat="1" ht="189.75" customHeight="1" x14ac:dyDescent="0.2">
      <c r="A25" s="15">
        <v>20</v>
      </c>
      <c r="B25" s="16" t="s">
        <v>48</v>
      </c>
      <c r="C25" s="17" t="s">
        <v>303</v>
      </c>
      <c r="D25" s="18" t="s">
        <v>284</v>
      </c>
      <c r="E25" s="19">
        <v>7678000</v>
      </c>
      <c r="F25" s="19">
        <v>7678000</v>
      </c>
      <c r="G25" s="20" t="s">
        <v>323</v>
      </c>
      <c r="H25" s="21" t="s">
        <v>315</v>
      </c>
      <c r="I25" s="21" t="str">
        <f t="shared" si="0"/>
        <v>บริษัท ชิโร่กลาส จำกัด  เสนอราคา  7678000 บาท</v>
      </c>
      <c r="J25" s="21" t="str">
        <f t="shared" si="1"/>
        <v>บริษัท ชิโร่กลาส จำกัด  7678000  บาท</v>
      </c>
      <c r="K25" s="22" t="s">
        <v>324</v>
      </c>
      <c r="L25" s="21" t="str">
        <f t="shared" si="2"/>
        <v>20/2569 (CNTR-00020/69)  ลว. 20/10/2568</v>
      </c>
      <c r="M25" s="23" t="s">
        <v>142</v>
      </c>
      <c r="O25" s="23" t="s">
        <v>141</v>
      </c>
    </row>
    <row r="26" spans="1:15" s="23" customFormat="1" ht="75" x14ac:dyDescent="0.2">
      <c r="A26" s="15">
        <v>21</v>
      </c>
      <c r="B26" s="16" t="s">
        <v>46</v>
      </c>
      <c r="C26" s="17" t="s">
        <v>35</v>
      </c>
      <c r="D26" s="18" t="s">
        <v>334</v>
      </c>
      <c r="E26" s="19">
        <v>250</v>
      </c>
      <c r="F26" s="19">
        <v>250</v>
      </c>
      <c r="G26" s="20" t="s">
        <v>19</v>
      </c>
      <c r="H26" s="21" t="s">
        <v>64</v>
      </c>
      <c r="I26" s="21" t="str">
        <f t="shared" si="0"/>
        <v>นายปราโมทย์ กลมกล่อม  เสนอราคา  250 บาท</v>
      </c>
      <c r="J26" s="21" t="str">
        <f t="shared" si="1"/>
        <v>นายปราโมทย์ กลมกล่อม  250  บาท</v>
      </c>
      <c r="K26" s="22" t="s">
        <v>20</v>
      </c>
      <c r="L26" s="21" t="str">
        <f t="shared" si="2"/>
        <v>21/2569 (CNTR-00021/69)  ลว. 21/10/2568</v>
      </c>
      <c r="M26" s="23" t="s">
        <v>143</v>
      </c>
      <c r="O26" s="23" t="s">
        <v>144</v>
      </c>
    </row>
    <row r="27" spans="1:15" s="23" customFormat="1" ht="75" x14ac:dyDescent="0.2">
      <c r="A27" s="15">
        <v>22</v>
      </c>
      <c r="B27" s="16" t="s">
        <v>46</v>
      </c>
      <c r="C27" s="17" t="s">
        <v>297</v>
      </c>
      <c r="D27" s="18" t="s">
        <v>36</v>
      </c>
      <c r="E27" s="19">
        <v>360</v>
      </c>
      <c r="F27" s="19">
        <v>360</v>
      </c>
      <c r="G27" s="20" t="s">
        <v>19</v>
      </c>
      <c r="H27" s="21" t="s">
        <v>50</v>
      </c>
      <c r="I27" s="21" t="str">
        <f t="shared" si="0"/>
        <v>ร้านดอนเจดีย์ อาร์ต  เสนอราคา  360 บาท</v>
      </c>
      <c r="J27" s="21" t="str">
        <f t="shared" si="1"/>
        <v>ร้านดอนเจดีย์ อาร์ต  360  บาท</v>
      </c>
      <c r="K27" s="22" t="s">
        <v>20</v>
      </c>
      <c r="L27" s="21" t="str">
        <f t="shared" si="2"/>
        <v>22/2569 (CNTR-00022/69)  ลว. 22/10/2568</v>
      </c>
      <c r="M27" s="23" t="s">
        <v>145</v>
      </c>
      <c r="O27" s="23" t="s">
        <v>146</v>
      </c>
    </row>
    <row r="28" spans="1:15" s="23" customFormat="1" ht="75" x14ac:dyDescent="0.2">
      <c r="A28" s="15">
        <v>23</v>
      </c>
      <c r="B28" s="16" t="s">
        <v>47</v>
      </c>
      <c r="C28" s="17" t="s">
        <v>296</v>
      </c>
      <c r="D28" s="18" t="s">
        <v>325</v>
      </c>
      <c r="E28" s="19">
        <v>1500</v>
      </c>
      <c r="F28" s="19">
        <v>1500</v>
      </c>
      <c r="G28" s="20" t="s">
        <v>19</v>
      </c>
      <c r="H28" s="21" t="s">
        <v>61</v>
      </c>
      <c r="I28" s="21" t="str">
        <f t="shared" si="0"/>
        <v>ร้านกมลชนก โดยนางสาวกมลชนก สมบุญเกิด  เสนอราคา  1500 บาท</v>
      </c>
      <c r="J28" s="21" t="str">
        <f t="shared" si="1"/>
        <v>ร้านกมลชนก โดยนางสาวกมลชนก สมบุญเกิด  1500  บาท</v>
      </c>
      <c r="K28" s="22" t="s">
        <v>20</v>
      </c>
      <c r="L28" s="21" t="str">
        <f t="shared" si="2"/>
        <v>23/2569 (CNTR-00023/69)  ลว. 22/10/2568</v>
      </c>
      <c r="M28" s="23" t="s">
        <v>148</v>
      </c>
      <c r="O28" s="23" t="s">
        <v>146</v>
      </c>
    </row>
    <row r="29" spans="1:15" s="23" customFormat="1" ht="75" x14ac:dyDescent="0.2">
      <c r="A29" s="15">
        <v>24</v>
      </c>
      <c r="B29" s="16" t="s">
        <v>46</v>
      </c>
      <c r="C29" s="17" t="s">
        <v>297</v>
      </c>
      <c r="D29" s="18" t="s">
        <v>36</v>
      </c>
      <c r="E29" s="19">
        <v>19500</v>
      </c>
      <c r="F29" s="19">
        <v>19500</v>
      </c>
      <c r="G29" s="20" t="s">
        <v>19</v>
      </c>
      <c r="H29" s="21" t="s">
        <v>80</v>
      </c>
      <c r="I29" s="21" t="str">
        <f t="shared" si="0"/>
        <v>นายรี เนียมทอง  เสนอราคา  19500 บาท</v>
      </c>
      <c r="J29" s="21" t="str">
        <f t="shared" si="1"/>
        <v>นายรี เนียมทอง  19500  บาท</v>
      </c>
      <c r="K29" s="22" t="s">
        <v>20</v>
      </c>
      <c r="L29" s="21" t="str">
        <f t="shared" si="2"/>
        <v>24/2569 (CNTR-00024/69)  ลว. 22/10/2568</v>
      </c>
      <c r="M29" s="23" t="s">
        <v>149</v>
      </c>
      <c r="O29" s="23" t="s">
        <v>146</v>
      </c>
    </row>
    <row r="30" spans="1:15" s="23" customFormat="1" ht="75" x14ac:dyDescent="0.2">
      <c r="A30" s="15">
        <v>25</v>
      </c>
      <c r="B30" s="16" t="s">
        <v>46</v>
      </c>
      <c r="C30" s="17" t="s">
        <v>304</v>
      </c>
      <c r="D30" s="18" t="s">
        <v>27</v>
      </c>
      <c r="E30" s="19">
        <v>385</v>
      </c>
      <c r="F30" s="19">
        <v>385</v>
      </c>
      <c r="G30" s="20" t="s">
        <v>19</v>
      </c>
      <c r="H30" s="21" t="s">
        <v>52</v>
      </c>
      <c r="I30" s="21" t="str">
        <f t="shared" si="0"/>
        <v>นางประพิมพ์ ศรีโสภณ  เสนอราคา  385 บาท</v>
      </c>
      <c r="J30" s="21" t="str">
        <f t="shared" si="1"/>
        <v>นางประพิมพ์ ศรีโสภณ  385  บาท</v>
      </c>
      <c r="K30" s="22" t="s">
        <v>20</v>
      </c>
      <c r="L30" s="21" t="str">
        <f t="shared" si="2"/>
        <v>25/2569 (CNTR-00025/69)  ลว. 28/10/2568</v>
      </c>
      <c r="M30" s="23" t="s">
        <v>150</v>
      </c>
      <c r="O30" s="23" t="s">
        <v>151</v>
      </c>
    </row>
    <row r="31" spans="1:15" s="23" customFormat="1" ht="75" x14ac:dyDescent="0.2">
      <c r="A31" s="15">
        <v>26</v>
      </c>
      <c r="B31" s="16" t="s">
        <v>47</v>
      </c>
      <c r="C31" s="17" t="s">
        <v>292</v>
      </c>
      <c r="D31" s="18" t="s">
        <v>292</v>
      </c>
      <c r="E31" s="19">
        <v>150000</v>
      </c>
      <c r="F31" s="19">
        <v>150000</v>
      </c>
      <c r="G31" s="20" t="s">
        <v>19</v>
      </c>
      <c r="H31" s="21" t="s">
        <v>83</v>
      </c>
      <c r="I31" s="21" t="str">
        <f t="shared" si="0"/>
        <v>ห้างหุ้นส่วนจำกัด อารยะบริการ  เสนอราคา  150000 บาท</v>
      </c>
      <c r="J31" s="21" t="str">
        <f t="shared" si="1"/>
        <v>ห้างหุ้นส่วนจำกัด อารยะบริการ  150000  บาท</v>
      </c>
      <c r="K31" s="22" t="s">
        <v>20</v>
      </c>
      <c r="L31" s="21" t="str">
        <f t="shared" si="2"/>
        <v>69-45-00111-5330800-00001  ลว. 30/10/2568</v>
      </c>
      <c r="M31" s="23" t="s">
        <v>221</v>
      </c>
      <c r="O31" s="23" t="s">
        <v>222</v>
      </c>
    </row>
    <row r="32" spans="1:15" s="23" customFormat="1" ht="75" x14ac:dyDescent="0.2">
      <c r="A32" s="15">
        <v>27</v>
      </c>
      <c r="B32" s="16" t="s">
        <v>47</v>
      </c>
      <c r="C32" s="17" t="s">
        <v>292</v>
      </c>
      <c r="D32" s="18" t="s">
        <v>292</v>
      </c>
      <c r="E32" s="19">
        <v>84000</v>
      </c>
      <c r="F32" s="19">
        <v>84000</v>
      </c>
      <c r="G32" s="20" t="s">
        <v>19</v>
      </c>
      <c r="H32" s="21" t="s">
        <v>83</v>
      </c>
      <c r="I32" s="21" t="str">
        <f t="shared" si="0"/>
        <v>ห้างหุ้นส่วนจำกัด อารยะบริการ  เสนอราคา  84000 บาท</v>
      </c>
      <c r="J32" s="21" t="str">
        <f t="shared" si="1"/>
        <v>ห้างหุ้นส่วนจำกัด อารยะบริการ  84000  บาท</v>
      </c>
      <c r="K32" s="22" t="s">
        <v>20</v>
      </c>
      <c r="L32" s="21" t="str">
        <f t="shared" si="2"/>
        <v>69-45-00113-5330800-00001  ลว. 30/10/2568</v>
      </c>
      <c r="M32" s="23" t="s">
        <v>223</v>
      </c>
      <c r="O32" s="23" t="s">
        <v>222</v>
      </c>
    </row>
    <row r="33" spans="1:15" s="23" customFormat="1" ht="75" x14ac:dyDescent="0.2">
      <c r="A33" s="15">
        <v>28</v>
      </c>
      <c r="B33" s="16" t="s">
        <v>47</v>
      </c>
      <c r="C33" s="17" t="s">
        <v>292</v>
      </c>
      <c r="D33" s="18" t="s">
        <v>292</v>
      </c>
      <c r="E33" s="19">
        <v>240000</v>
      </c>
      <c r="F33" s="19">
        <v>240000</v>
      </c>
      <c r="G33" s="20" t="s">
        <v>19</v>
      </c>
      <c r="H33" s="21" t="s">
        <v>83</v>
      </c>
      <c r="I33" s="21" t="str">
        <f t="shared" si="0"/>
        <v>ห้างหุ้นส่วนจำกัด อารยะบริการ  เสนอราคา  240000 บาท</v>
      </c>
      <c r="J33" s="21" t="str">
        <f t="shared" si="1"/>
        <v>ห้างหุ้นส่วนจำกัด อารยะบริการ  240000  บาท</v>
      </c>
      <c r="K33" s="22" t="s">
        <v>20</v>
      </c>
      <c r="L33" s="21" t="str">
        <f t="shared" si="2"/>
        <v>69-45-00121-5330800-00001  ลว. 30/10/2568</v>
      </c>
      <c r="M33" s="23" t="s">
        <v>224</v>
      </c>
      <c r="O33" s="23" t="s">
        <v>222</v>
      </c>
    </row>
    <row r="34" spans="1:15" s="23" customFormat="1" ht="75" x14ac:dyDescent="0.2">
      <c r="A34" s="15">
        <v>29</v>
      </c>
      <c r="B34" s="16" t="s">
        <v>47</v>
      </c>
      <c r="C34" s="17" t="s">
        <v>292</v>
      </c>
      <c r="D34" s="18" t="s">
        <v>292</v>
      </c>
      <c r="E34" s="19">
        <v>30000</v>
      </c>
      <c r="F34" s="19">
        <v>30000</v>
      </c>
      <c r="G34" s="20" t="s">
        <v>19</v>
      </c>
      <c r="H34" s="21" t="s">
        <v>83</v>
      </c>
      <c r="I34" s="21" t="str">
        <f t="shared" si="0"/>
        <v>ห้างหุ้นส่วนจำกัด อารยะบริการ  เสนอราคา  30000 บาท</v>
      </c>
      <c r="J34" s="21" t="str">
        <f t="shared" si="1"/>
        <v>ห้างหุ้นส่วนจำกัด อารยะบริการ  30000  บาท</v>
      </c>
      <c r="K34" s="22" t="s">
        <v>20</v>
      </c>
      <c r="L34" s="21" t="str">
        <f t="shared" si="2"/>
        <v>69-45-00211-5330800-00001  ลว. 30/10/2568</v>
      </c>
      <c r="M34" s="23" t="s">
        <v>225</v>
      </c>
      <c r="O34" s="23" t="s">
        <v>222</v>
      </c>
    </row>
    <row r="35" spans="1:15" s="23" customFormat="1" ht="75" x14ac:dyDescent="0.2">
      <c r="A35" s="15">
        <v>30</v>
      </c>
      <c r="B35" s="16" t="s">
        <v>47</v>
      </c>
      <c r="C35" s="17" t="s">
        <v>292</v>
      </c>
      <c r="D35" s="18" t="s">
        <v>292</v>
      </c>
      <c r="E35" s="19">
        <v>145000</v>
      </c>
      <c r="F35" s="19">
        <v>145000</v>
      </c>
      <c r="G35" s="20" t="s">
        <v>19</v>
      </c>
      <c r="H35" s="21" t="s">
        <v>83</v>
      </c>
      <c r="I35" s="21" t="str">
        <f t="shared" si="0"/>
        <v>ห้างหุ้นส่วนจำกัด อารยะบริการ  เสนอราคา  145000 บาท</v>
      </c>
      <c r="J35" s="21" t="str">
        <f t="shared" si="1"/>
        <v>ห้างหุ้นส่วนจำกัด อารยะบริการ  145000  บาท</v>
      </c>
      <c r="K35" s="22" t="s">
        <v>20</v>
      </c>
      <c r="L35" s="21" t="str">
        <f t="shared" si="2"/>
        <v>69-45-00212-5330800-00001  ลว. 30/10/2568</v>
      </c>
      <c r="M35" s="23" t="s">
        <v>226</v>
      </c>
      <c r="O35" s="23" t="s">
        <v>222</v>
      </c>
    </row>
    <row r="36" spans="1:15" s="23" customFormat="1" ht="75" x14ac:dyDescent="0.2">
      <c r="A36" s="15">
        <v>31</v>
      </c>
      <c r="B36" s="16" t="s">
        <v>47</v>
      </c>
      <c r="C36" s="17" t="s">
        <v>292</v>
      </c>
      <c r="D36" s="18" t="s">
        <v>292</v>
      </c>
      <c r="E36" s="19">
        <v>36000</v>
      </c>
      <c r="F36" s="19">
        <v>36000</v>
      </c>
      <c r="G36" s="20" t="s">
        <v>19</v>
      </c>
      <c r="H36" s="21" t="s">
        <v>83</v>
      </c>
      <c r="I36" s="21" t="str">
        <f t="shared" si="0"/>
        <v>ห้างหุ้นส่วนจำกัด อารยะบริการ  เสนอราคา  36000 บาท</v>
      </c>
      <c r="J36" s="21" t="str">
        <f t="shared" si="1"/>
        <v>ห้างหุ้นส่วนจำกัด อารยะบริการ  36000  บาท</v>
      </c>
      <c r="K36" s="22" t="s">
        <v>20</v>
      </c>
      <c r="L36" s="21" t="str">
        <f t="shared" si="2"/>
        <v>69-45-00221-5330800-00001  ลว. 30/10/2568</v>
      </c>
      <c r="M36" s="23" t="s">
        <v>227</v>
      </c>
      <c r="O36" s="23" t="s">
        <v>222</v>
      </c>
    </row>
    <row r="37" spans="1:15" s="23" customFormat="1" ht="75" x14ac:dyDescent="0.2">
      <c r="A37" s="15">
        <v>32</v>
      </c>
      <c r="B37" s="16" t="s">
        <v>46</v>
      </c>
      <c r="C37" s="17" t="s">
        <v>297</v>
      </c>
      <c r="D37" s="18" t="s">
        <v>44</v>
      </c>
      <c r="E37" s="19">
        <v>21000</v>
      </c>
      <c r="F37" s="19">
        <v>21000</v>
      </c>
      <c r="G37" s="20" t="s">
        <v>19</v>
      </c>
      <c r="H37" s="21" t="s">
        <v>83</v>
      </c>
      <c r="I37" s="21" t="str">
        <f t="shared" si="0"/>
        <v>ห้างหุ้นส่วนจำกัด อารยะบริการ  เสนอราคา  21000 บาท</v>
      </c>
      <c r="J37" s="21" t="str">
        <f t="shared" si="1"/>
        <v>ห้างหุ้นส่วนจำกัด อารยะบริการ  21000  บาท</v>
      </c>
      <c r="K37" s="22" t="s">
        <v>20</v>
      </c>
      <c r="L37" s="21" t="str">
        <f t="shared" si="2"/>
        <v>69-45-00223-5320300-00001  ลว. 30/10/2568</v>
      </c>
      <c r="M37" s="23" t="s">
        <v>228</v>
      </c>
      <c r="O37" s="23" t="s">
        <v>222</v>
      </c>
    </row>
    <row r="38" spans="1:15" s="23" customFormat="1" ht="75" x14ac:dyDescent="0.2">
      <c r="A38" s="15">
        <v>33</v>
      </c>
      <c r="B38" s="16" t="s">
        <v>47</v>
      </c>
      <c r="C38" s="17" t="s">
        <v>292</v>
      </c>
      <c r="D38" s="18" t="s">
        <v>292</v>
      </c>
      <c r="E38" s="19">
        <v>160000</v>
      </c>
      <c r="F38" s="19">
        <v>160000</v>
      </c>
      <c r="G38" s="20" t="s">
        <v>19</v>
      </c>
      <c r="H38" s="21" t="s">
        <v>83</v>
      </c>
      <c r="I38" s="21" t="str">
        <f t="shared" ref="I38:I69" si="3">+H38&amp;"  เสนอราคา  "&amp;E38&amp;" "&amp;"บาท"</f>
        <v>ห้างหุ้นส่วนจำกัด อารยะบริการ  เสนอราคา  160000 บาท</v>
      </c>
      <c r="J38" s="21" t="str">
        <f t="shared" ref="J38:J69" si="4">+H38&amp;"  "&amp;E38&amp;"  "&amp;"บาท"</f>
        <v>ห้างหุ้นส่วนจำกัด อารยะบริการ  160000  บาท</v>
      </c>
      <c r="K38" s="22" t="s">
        <v>20</v>
      </c>
      <c r="L38" s="21" t="str">
        <f t="shared" ref="L38:L69" si="5">+M38&amp;"  ลว."&amp;" "&amp;O38</f>
        <v>69-45-00311-5330800-00001  ลว. 30/10/2568</v>
      </c>
      <c r="M38" s="23" t="s">
        <v>229</v>
      </c>
      <c r="O38" s="23" t="s">
        <v>222</v>
      </c>
    </row>
    <row r="39" spans="1:15" s="23" customFormat="1" ht="75" x14ac:dyDescent="0.2">
      <c r="A39" s="15">
        <v>34</v>
      </c>
      <c r="B39" s="16" t="s">
        <v>47</v>
      </c>
      <c r="C39" s="17" t="s">
        <v>292</v>
      </c>
      <c r="D39" s="18" t="s">
        <v>292</v>
      </c>
      <c r="E39" s="19">
        <v>206000</v>
      </c>
      <c r="F39" s="19">
        <v>206000</v>
      </c>
      <c r="G39" s="20" t="s">
        <v>19</v>
      </c>
      <c r="H39" s="21" t="s">
        <v>83</v>
      </c>
      <c r="I39" s="21" t="str">
        <f t="shared" si="3"/>
        <v>ห้างหุ้นส่วนจำกัด อารยะบริการ  เสนอราคา  206000 บาท</v>
      </c>
      <c r="J39" s="21" t="str">
        <f t="shared" si="4"/>
        <v>ห้างหุ้นส่วนจำกัด อารยะบริการ  206000  บาท</v>
      </c>
      <c r="K39" s="22" t="s">
        <v>20</v>
      </c>
      <c r="L39" s="21" t="str">
        <f t="shared" si="5"/>
        <v>69-45-00312-5330800-00001  ลว. 30/10/2568</v>
      </c>
      <c r="M39" s="23" t="s">
        <v>230</v>
      </c>
      <c r="O39" s="23" t="s">
        <v>222</v>
      </c>
    </row>
    <row r="40" spans="1:15" s="23" customFormat="1" ht="75" x14ac:dyDescent="0.2">
      <c r="A40" s="15">
        <v>35</v>
      </c>
      <c r="B40" s="16" t="s">
        <v>47</v>
      </c>
      <c r="C40" s="17" t="s">
        <v>296</v>
      </c>
      <c r="D40" s="24" t="s">
        <v>296</v>
      </c>
      <c r="E40" s="19">
        <v>1150</v>
      </c>
      <c r="F40" s="19">
        <v>1150</v>
      </c>
      <c r="G40" s="20" t="s">
        <v>19</v>
      </c>
      <c r="H40" s="21" t="s">
        <v>73</v>
      </c>
      <c r="I40" s="21" t="str">
        <f t="shared" si="3"/>
        <v>ร้านอั่งเปาตรายาง โดย นางสาวเสาวลักษณ์ บุตรดาวงษ์  เสนอราคา  1150 บาท</v>
      </c>
      <c r="J40" s="21" t="str">
        <f t="shared" si="4"/>
        <v>ร้านอั่งเปาตรายาง โดย นางสาวเสาวลักษณ์ บุตรดาวงษ์  1150  บาท</v>
      </c>
      <c r="K40" s="22" t="s">
        <v>20</v>
      </c>
      <c r="L40" s="21" t="str">
        <f t="shared" si="5"/>
        <v>26/2569 (CNTR-00026/69)  ลว. 03/11/2568</v>
      </c>
      <c r="M40" s="23" t="s">
        <v>152</v>
      </c>
      <c r="O40" s="23" t="s">
        <v>153</v>
      </c>
    </row>
    <row r="41" spans="1:15" s="23" customFormat="1" ht="75" x14ac:dyDescent="0.2">
      <c r="A41" s="15">
        <v>36</v>
      </c>
      <c r="B41" s="16" t="s">
        <v>49</v>
      </c>
      <c r="C41" s="17" t="s">
        <v>305</v>
      </c>
      <c r="D41" s="24" t="s">
        <v>305</v>
      </c>
      <c r="E41" s="19">
        <v>9000</v>
      </c>
      <c r="F41" s="19">
        <v>9000</v>
      </c>
      <c r="G41" s="20" t="s">
        <v>19</v>
      </c>
      <c r="H41" s="21" t="s">
        <v>78</v>
      </c>
      <c r="I41" s="21" t="str">
        <f t="shared" si="3"/>
        <v>ร้านทีเอสเทคโนโลยี  เสนอราคา  9000 บาท</v>
      </c>
      <c r="J41" s="21" t="str">
        <f t="shared" si="4"/>
        <v>ร้านทีเอสเทคโนโลยี  9000  บาท</v>
      </c>
      <c r="K41" s="22" t="s">
        <v>20</v>
      </c>
      <c r="L41" s="21" t="str">
        <f t="shared" si="5"/>
        <v>27/2569 (CNTR-00027/69)  ลว. 07/11/2568</v>
      </c>
      <c r="M41" s="23" t="s">
        <v>154</v>
      </c>
      <c r="O41" s="23" t="s">
        <v>155</v>
      </c>
    </row>
    <row r="42" spans="1:15" s="23" customFormat="1" ht="75" x14ac:dyDescent="0.2">
      <c r="A42" s="15">
        <v>37</v>
      </c>
      <c r="B42" s="16" t="s">
        <v>47</v>
      </c>
      <c r="C42" s="17" t="s">
        <v>298</v>
      </c>
      <c r="D42" s="18" t="s">
        <v>322</v>
      </c>
      <c r="E42" s="19">
        <v>80703</v>
      </c>
      <c r="F42" s="19">
        <v>80703</v>
      </c>
      <c r="G42" s="20" t="s">
        <v>19</v>
      </c>
      <c r="H42" s="21" t="s">
        <v>67</v>
      </c>
      <c r="I42" s="21" t="str">
        <f t="shared" si="3"/>
        <v>สหกรณ์โคนมกำแพงแสน จำกัด  เสนอราคา  80703 บาท</v>
      </c>
      <c r="J42" s="21" t="str">
        <f t="shared" si="4"/>
        <v>สหกรณ์โคนมกำแพงแสน จำกัด  80703  บาท</v>
      </c>
      <c r="K42" s="22" t="s">
        <v>20</v>
      </c>
      <c r="L42" s="21" t="str">
        <f t="shared" si="5"/>
        <v>28/2569 (CNTR-00028/69)  ลว. 07/11/2568</v>
      </c>
      <c r="M42" s="23" t="s">
        <v>156</v>
      </c>
      <c r="O42" s="23" t="s">
        <v>155</v>
      </c>
    </row>
    <row r="43" spans="1:15" s="23" customFormat="1" ht="75" x14ac:dyDescent="0.2">
      <c r="A43" s="15">
        <v>38</v>
      </c>
      <c r="B43" s="16" t="s">
        <v>46</v>
      </c>
      <c r="C43" s="17" t="s">
        <v>35</v>
      </c>
      <c r="D43" s="18" t="s">
        <v>335</v>
      </c>
      <c r="E43" s="19">
        <v>65000</v>
      </c>
      <c r="F43" s="19">
        <v>65000</v>
      </c>
      <c r="G43" s="20" t="s">
        <v>19</v>
      </c>
      <c r="H43" s="21" t="s">
        <v>76</v>
      </c>
      <c r="I43" s="21" t="str">
        <f t="shared" si="3"/>
        <v>นายสมภพ ขำโสภา  เสนอราคา  65000 บาท</v>
      </c>
      <c r="J43" s="21" t="str">
        <f t="shared" si="4"/>
        <v>นายสมภพ ขำโสภา  65000  บาท</v>
      </c>
      <c r="K43" s="22" t="s">
        <v>20</v>
      </c>
      <c r="L43" s="21" t="str">
        <f t="shared" si="5"/>
        <v>29/2569 (CNTR-00029/69)  ลว. 07/11/2568</v>
      </c>
      <c r="M43" s="23" t="s">
        <v>157</v>
      </c>
      <c r="O43" s="23" t="s">
        <v>155</v>
      </c>
    </row>
    <row r="44" spans="1:15" s="23" customFormat="1" ht="75" x14ac:dyDescent="0.2">
      <c r="A44" s="15">
        <v>39</v>
      </c>
      <c r="B44" s="16" t="s">
        <v>48</v>
      </c>
      <c r="C44" s="17" t="s">
        <v>303</v>
      </c>
      <c r="D44" s="18" t="s">
        <v>285</v>
      </c>
      <c r="E44" s="19">
        <v>490000</v>
      </c>
      <c r="F44" s="19">
        <v>490000</v>
      </c>
      <c r="G44" s="20" t="s">
        <v>19</v>
      </c>
      <c r="H44" s="21" t="s">
        <v>77</v>
      </c>
      <c r="I44" s="21" t="str">
        <f t="shared" si="3"/>
        <v>ห้างหุ้นส่วนจำกัด บุญญาพร ซัพพลาย  เสนอราคา  490000 บาท</v>
      </c>
      <c r="J44" s="21" t="str">
        <f t="shared" si="4"/>
        <v>ห้างหุ้นส่วนจำกัด บุญญาพร ซัพพลาย  490000  บาท</v>
      </c>
      <c r="K44" s="22" t="s">
        <v>20</v>
      </c>
      <c r="L44" s="21" t="str">
        <f t="shared" si="5"/>
        <v>30/2569 (CNTR-00030/69)  ลว. 07/11/2568</v>
      </c>
      <c r="M44" s="23" t="s">
        <v>158</v>
      </c>
      <c r="O44" s="23" t="s">
        <v>155</v>
      </c>
    </row>
    <row r="45" spans="1:15" s="23" customFormat="1" ht="75" x14ac:dyDescent="0.2">
      <c r="A45" s="15">
        <v>40</v>
      </c>
      <c r="B45" s="16" t="s">
        <v>45</v>
      </c>
      <c r="C45" s="17" t="s">
        <v>306</v>
      </c>
      <c r="D45" s="18" t="s">
        <v>286</v>
      </c>
      <c r="E45" s="19">
        <v>487000</v>
      </c>
      <c r="F45" s="19">
        <v>487000</v>
      </c>
      <c r="G45" s="20" t="s">
        <v>19</v>
      </c>
      <c r="H45" s="21" t="s">
        <v>70</v>
      </c>
      <c r="I45" s="21" t="str">
        <f t="shared" si="3"/>
        <v>นางสาวมารศรี ผิวแดง  เสนอราคา  487000 บาท</v>
      </c>
      <c r="J45" s="21" t="str">
        <f t="shared" si="4"/>
        <v>นางสาวมารศรี ผิวแดง  487000  บาท</v>
      </c>
      <c r="K45" s="22" t="s">
        <v>20</v>
      </c>
      <c r="L45" s="21" t="str">
        <f t="shared" si="5"/>
        <v>31/2569 (CNTR-00031/69)  ลว. 13/11/2568</v>
      </c>
      <c r="M45" s="23" t="s">
        <v>159</v>
      </c>
      <c r="O45" s="23" t="s">
        <v>160</v>
      </c>
    </row>
    <row r="46" spans="1:15" s="23" customFormat="1" ht="252" customHeight="1" x14ac:dyDescent="0.2">
      <c r="A46" s="15">
        <v>41</v>
      </c>
      <c r="B46" s="16" t="s">
        <v>48</v>
      </c>
      <c r="C46" s="17" t="s">
        <v>303</v>
      </c>
      <c r="D46" s="18" t="s">
        <v>287</v>
      </c>
      <c r="E46" s="19">
        <v>5564000</v>
      </c>
      <c r="F46" s="19">
        <v>5564000</v>
      </c>
      <c r="G46" s="20" t="s">
        <v>323</v>
      </c>
      <c r="H46" s="21" t="s">
        <v>316</v>
      </c>
      <c r="I46" s="21" t="str">
        <f t="shared" si="3"/>
        <v>บริษัท บราเธอร์ คอนสตรัคชั่น จำกัด  เสนอราคา  5564000 บาท</v>
      </c>
      <c r="J46" s="21" t="str">
        <f t="shared" si="4"/>
        <v>บริษัท บราเธอร์ คอนสตรัคชั่น จำกัด  5564000  บาท</v>
      </c>
      <c r="K46" s="22" t="s">
        <v>324</v>
      </c>
      <c r="L46" s="21" t="str">
        <f t="shared" si="5"/>
        <v>32/2569 (CNTR-00032/69)  ลว. 13/11/2568</v>
      </c>
      <c r="M46" s="23" t="s">
        <v>161</v>
      </c>
      <c r="O46" s="23" t="s">
        <v>160</v>
      </c>
    </row>
    <row r="47" spans="1:15" s="23" customFormat="1" ht="75" x14ac:dyDescent="0.2">
      <c r="A47" s="15">
        <v>42</v>
      </c>
      <c r="B47" s="16" t="s">
        <v>46</v>
      </c>
      <c r="C47" s="17" t="s">
        <v>304</v>
      </c>
      <c r="D47" s="18" t="s">
        <v>27</v>
      </c>
      <c r="E47" s="19">
        <v>490</v>
      </c>
      <c r="F47" s="19">
        <v>490</v>
      </c>
      <c r="G47" s="20" t="s">
        <v>19</v>
      </c>
      <c r="H47" s="21" t="s">
        <v>52</v>
      </c>
      <c r="I47" s="21" t="str">
        <f t="shared" si="3"/>
        <v>นางประพิมพ์ ศรีโสภณ  เสนอราคา  490 บาท</v>
      </c>
      <c r="J47" s="21" t="str">
        <f t="shared" si="4"/>
        <v>นางประพิมพ์ ศรีโสภณ  490  บาท</v>
      </c>
      <c r="K47" s="22" t="s">
        <v>20</v>
      </c>
      <c r="L47" s="21" t="str">
        <f t="shared" si="5"/>
        <v>33/2569 (CNTR-00033/69)  ลว. 14/11/2568</v>
      </c>
      <c r="M47" s="23" t="s">
        <v>163</v>
      </c>
      <c r="O47" s="23" t="s">
        <v>164</v>
      </c>
    </row>
    <row r="48" spans="1:15" s="23" customFormat="1" ht="75" x14ac:dyDescent="0.2">
      <c r="A48" s="15">
        <v>43</v>
      </c>
      <c r="B48" s="16" t="s">
        <v>47</v>
      </c>
      <c r="C48" s="17" t="s">
        <v>302</v>
      </c>
      <c r="D48" s="24" t="s">
        <v>302</v>
      </c>
      <c r="E48" s="19">
        <v>18725</v>
      </c>
      <c r="F48" s="19">
        <v>18725</v>
      </c>
      <c r="G48" s="20" t="s">
        <v>19</v>
      </c>
      <c r="H48" s="21" t="s">
        <v>56</v>
      </c>
      <c r="I48" s="21" t="str">
        <f t="shared" si="3"/>
        <v>บริษัท บาดาลกรุ๊ป จำกัด  เสนอราคา  18725 บาท</v>
      </c>
      <c r="J48" s="21" t="str">
        <f t="shared" si="4"/>
        <v>บริษัท บาดาลกรุ๊ป จำกัด  18725  บาท</v>
      </c>
      <c r="K48" s="22" t="s">
        <v>20</v>
      </c>
      <c r="L48" s="21" t="str">
        <f t="shared" si="5"/>
        <v>34/2569 (CNTR-00034/69)  ลว. 14/11/2568</v>
      </c>
      <c r="M48" s="23" t="s">
        <v>165</v>
      </c>
      <c r="O48" s="23" t="s">
        <v>164</v>
      </c>
    </row>
    <row r="49" spans="1:15" s="23" customFormat="1" ht="75" x14ac:dyDescent="0.2">
      <c r="A49" s="15">
        <v>44</v>
      </c>
      <c r="B49" s="16" t="s">
        <v>46</v>
      </c>
      <c r="C49" s="17" t="s">
        <v>35</v>
      </c>
      <c r="D49" s="18" t="s">
        <v>336</v>
      </c>
      <c r="E49" s="19">
        <v>6220</v>
      </c>
      <c r="F49" s="19">
        <v>6220</v>
      </c>
      <c r="G49" s="20" t="s">
        <v>19</v>
      </c>
      <c r="H49" s="21" t="s">
        <v>54</v>
      </c>
      <c r="I49" s="21" t="str">
        <f t="shared" si="3"/>
        <v>นางอรุณ ขวัญอ่อน  เสนอราคา  6220 บาท</v>
      </c>
      <c r="J49" s="21" t="str">
        <f t="shared" si="4"/>
        <v>นางอรุณ ขวัญอ่อน  6220  บาท</v>
      </c>
      <c r="K49" s="22" t="s">
        <v>20</v>
      </c>
      <c r="L49" s="21" t="str">
        <f t="shared" si="5"/>
        <v>35/2569 (CNTR-00035/69)  ลว. 17/11/2568</v>
      </c>
      <c r="M49" s="23" t="s">
        <v>166</v>
      </c>
      <c r="O49" s="23" t="s">
        <v>167</v>
      </c>
    </row>
    <row r="50" spans="1:15" s="23" customFormat="1" ht="75" x14ac:dyDescent="0.2">
      <c r="A50" s="15">
        <v>45</v>
      </c>
      <c r="B50" s="16" t="s">
        <v>46</v>
      </c>
      <c r="C50" s="17" t="s">
        <v>297</v>
      </c>
      <c r="D50" s="18" t="s">
        <v>26</v>
      </c>
      <c r="E50" s="19">
        <v>1050</v>
      </c>
      <c r="F50" s="19">
        <v>1050</v>
      </c>
      <c r="G50" s="20" t="s">
        <v>19</v>
      </c>
      <c r="H50" s="21" t="s">
        <v>74</v>
      </c>
      <c r="I50" s="21" t="str">
        <f t="shared" si="3"/>
        <v>นางสาวกนกพร หอมไม่หาย  เสนอราคา  1050 บาท</v>
      </c>
      <c r="J50" s="21" t="str">
        <f t="shared" si="4"/>
        <v>นางสาวกนกพร หอมไม่หาย  1050  บาท</v>
      </c>
      <c r="K50" s="22" t="s">
        <v>20</v>
      </c>
      <c r="L50" s="21" t="str">
        <f t="shared" si="5"/>
        <v>36/2569 (CNTR-00036/69)  ลว. 18/11/2568</v>
      </c>
      <c r="M50" s="23" t="s">
        <v>168</v>
      </c>
      <c r="O50" s="23" t="s">
        <v>169</v>
      </c>
    </row>
    <row r="51" spans="1:15" s="23" customFormat="1" ht="75" x14ac:dyDescent="0.2">
      <c r="A51" s="15">
        <v>46</v>
      </c>
      <c r="B51" s="16" t="s">
        <v>46</v>
      </c>
      <c r="C51" s="17" t="s">
        <v>297</v>
      </c>
      <c r="D51" s="18" t="s">
        <v>38</v>
      </c>
      <c r="E51" s="19">
        <v>360</v>
      </c>
      <c r="F51" s="19">
        <v>360</v>
      </c>
      <c r="G51" s="20" t="s">
        <v>19</v>
      </c>
      <c r="H51" s="21" t="s">
        <v>50</v>
      </c>
      <c r="I51" s="21" t="str">
        <f t="shared" si="3"/>
        <v>ร้านดอนเจดีย์ อาร์ต  เสนอราคา  360 บาท</v>
      </c>
      <c r="J51" s="21" t="str">
        <f t="shared" si="4"/>
        <v>ร้านดอนเจดีย์ อาร์ต  360  บาท</v>
      </c>
      <c r="K51" s="22" t="s">
        <v>20</v>
      </c>
      <c r="L51" s="21" t="str">
        <f t="shared" si="5"/>
        <v>37/2569 (CNTR-00037/69)  ลว. 18/11/2568</v>
      </c>
      <c r="M51" s="23" t="s">
        <v>170</v>
      </c>
      <c r="O51" s="23" t="s">
        <v>169</v>
      </c>
    </row>
    <row r="52" spans="1:15" s="23" customFormat="1" ht="75" x14ac:dyDescent="0.2">
      <c r="A52" s="15">
        <v>47</v>
      </c>
      <c r="B52" s="16" t="s">
        <v>46</v>
      </c>
      <c r="C52" s="17" t="s">
        <v>297</v>
      </c>
      <c r="D52" s="18" t="s">
        <v>37</v>
      </c>
      <c r="E52" s="19">
        <v>360</v>
      </c>
      <c r="F52" s="19">
        <v>360</v>
      </c>
      <c r="G52" s="20" t="s">
        <v>19</v>
      </c>
      <c r="H52" s="21" t="s">
        <v>50</v>
      </c>
      <c r="I52" s="21" t="str">
        <f t="shared" si="3"/>
        <v>ร้านดอนเจดีย์ อาร์ต  เสนอราคา  360 บาท</v>
      </c>
      <c r="J52" s="21" t="str">
        <f t="shared" si="4"/>
        <v>ร้านดอนเจดีย์ อาร์ต  360  บาท</v>
      </c>
      <c r="K52" s="22" t="s">
        <v>20</v>
      </c>
      <c r="L52" s="21" t="str">
        <f t="shared" si="5"/>
        <v>38/2569 (CNTR-00038/69)  ลว. 18/11/2568</v>
      </c>
      <c r="M52" s="23" t="s">
        <v>171</v>
      </c>
      <c r="O52" s="23" t="s">
        <v>169</v>
      </c>
    </row>
    <row r="53" spans="1:15" s="23" customFormat="1" ht="75" x14ac:dyDescent="0.2">
      <c r="A53" s="15">
        <v>48</v>
      </c>
      <c r="B53" s="16" t="s">
        <v>46</v>
      </c>
      <c r="C53" s="17" t="s">
        <v>35</v>
      </c>
      <c r="D53" s="18" t="s">
        <v>337</v>
      </c>
      <c r="E53" s="19">
        <v>1250</v>
      </c>
      <c r="F53" s="19">
        <v>1250</v>
      </c>
      <c r="G53" s="20" t="s">
        <v>19</v>
      </c>
      <c r="H53" s="21" t="s">
        <v>54</v>
      </c>
      <c r="I53" s="21" t="str">
        <f t="shared" si="3"/>
        <v>นางอรุณ ขวัญอ่อน  เสนอราคา  1250 บาท</v>
      </c>
      <c r="J53" s="21" t="str">
        <f t="shared" si="4"/>
        <v>นางอรุณ ขวัญอ่อน  1250  บาท</v>
      </c>
      <c r="K53" s="22" t="s">
        <v>20</v>
      </c>
      <c r="L53" s="21" t="str">
        <f t="shared" si="5"/>
        <v>39/2569 (CNTR-00039/69)  ลว. 19/11/2568</v>
      </c>
      <c r="M53" s="23" t="s">
        <v>172</v>
      </c>
      <c r="O53" s="23" t="s">
        <v>173</v>
      </c>
    </row>
    <row r="54" spans="1:15" s="23" customFormat="1" ht="75" x14ac:dyDescent="0.2">
      <c r="A54" s="15">
        <v>49</v>
      </c>
      <c r="B54" s="16" t="s">
        <v>47</v>
      </c>
      <c r="C54" s="17" t="s">
        <v>307</v>
      </c>
      <c r="D54" s="18" t="s">
        <v>326</v>
      </c>
      <c r="E54" s="19">
        <v>7200</v>
      </c>
      <c r="F54" s="19">
        <v>7200</v>
      </c>
      <c r="G54" s="20" t="s">
        <v>19</v>
      </c>
      <c r="H54" s="21" t="s">
        <v>69</v>
      </c>
      <c r="I54" s="21" t="str">
        <f t="shared" si="3"/>
        <v>ร้านพูนทรัพย์ยางยนต์ โดย นายถวิล ทองมาก  เสนอราคา  7200 บาท</v>
      </c>
      <c r="J54" s="21" t="str">
        <f t="shared" si="4"/>
        <v>ร้านพูนทรัพย์ยางยนต์ โดย นายถวิล ทองมาก  7200  บาท</v>
      </c>
      <c r="K54" s="22" t="s">
        <v>20</v>
      </c>
      <c r="L54" s="21" t="str">
        <f t="shared" si="5"/>
        <v>40/2569 (CNTR-00040/69)  ลว. 21/11/2568</v>
      </c>
      <c r="M54" s="23" t="s">
        <v>174</v>
      </c>
      <c r="O54" s="23" t="s">
        <v>175</v>
      </c>
    </row>
    <row r="55" spans="1:15" s="23" customFormat="1" ht="215.25" customHeight="1" x14ac:dyDescent="0.2">
      <c r="A55" s="15">
        <v>50</v>
      </c>
      <c r="B55" s="16" t="s">
        <v>48</v>
      </c>
      <c r="C55" s="17" t="s">
        <v>303</v>
      </c>
      <c r="D55" s="18" t="s">
        <v>288</v>
      </c>
      <c r="E55" s="19">
        <v>2812000</v>
      </c>
      <c r="F55" s="19">
        <v>2812000</v>
      </c>
      <c r="G55" s="20" t="s">
        <v>323</v>
      </c>
      <c r="H55" s="21" t="s">
        <v>316</v>
      </c>
      <c r="I55" s="21" t="str">
        <f t="shared" si="3"/>
        <v>บริษัท บราเธอร์ คอนสตรัคชั่น จำกัด  เสนอราคา  2812000 บาท</v>
      </c>
      <c r="J55" s="21" t="str">
        <f t="shared" si="4"/>
        <v>บริษัท บราเธอร์ คอนสตรัคชั่น จำกัด  2812000  บาท</v>
      </c>
      <c r="K55" s="22" t="s">
        <v>324</v>
      </c>
      <c r="L55" s="21" t="str">
        <f t="shared" si="5"/>
        <v>41/2569 (CNTR-00041/69)  ลว. 21/11/2568</v>
      </c>
      <c r="M55" s="23" t="s">
        <v>176</v>
      </c>
      <c r="O55" s="23" t="s">
        <v>175</v>
      </c>
    </row>
    <row r="56" spans="1:15" s="23" customFormat="1" ht="75" x14ac:dyDescent="0.2">
      <c r="A56" s="15">
        <v>51</v>
      </c>
      <c r="B56" s="16" t="s">
        <v>46</v>
      </c>
      <c r="C56" s="17" t="s">
        <v>295</v>
      </c>
      <c r="D56" s="18" t="s">
        <v>21</v>
      </c>
      <c r="E56" s="19">
        <v>40000</v>
      </c>
      <c r="F56" s="19">
        <v>40000</v>
      </c>
      <c r="G56" s="20" t="s">
        <v>19</v>
      </c>
      <c r="H56" s="21" t="s">
        <v>310</v>
      </c>
      <c r="I56" s="21" t="str">
        <f t="shared" si="3"/>
        <v>ร้าน DC COPYSERVICE โดย นางนิธินันท์ พงษ์พัชรินทร์  เสนอราคา  40000 บาท</v>
      </c>
      <c r="J56" s="21" t="str">
        <f t="shared" si="4"/>
        <v>ร้าน DC COPYSERVICE โดย นางนิธินันท์ พงษ์พัชรินทร์  40000  บาท</v>
      </c>
      <c r="K56" s="22" t="s">
        <v>20</v>
      </c>
      <c r="L56" s="21" t="str">
        <f t="shared" si="5"/>
        <v>42/2569 (CNTR-00042/69)  ลว. 26/11/2568</v>
      </c>
      <c r="M56" s="23" t="s">
        <v>177</v>
      </c>
      <c r="O56" s="23" t="s">
        <v>178</v>
      </c>
    </row>
    <row r="57" spans="1:15" s="23" customFormat="1" ht="75" x14ac:dyDescent="0.2">
      <c r="A57" s="15">
        <v>52</v>
      </c>
      <c r="B57" s="16" t="s">
        <v>46</v>
      </c>
      <c r="C57" s="17" t="s">
        <v>297</v>
      </c>
      <c r="D57" s="18" t="s">
        <v>289</v>
      </c>
      <c r="E57" s="19">
        <v>2520</v>
      </c>
      <c r="F57" s="19">
        <v>2520</v>
      </c>
      <c r="G57" s="20" t="s">
        <v>19</v>
      </c>
      <c r="H57" s="21" t="s">
        <v>50</v>
      </c>
      <c r="I57" s="21" t="str">
        <f t="shared" si="3"/>
        <v>ร้านดอนเจดีย์ อาร์ต  เสนอราคา  2520 บาท</v>
      </c>
      <c r="J57" s="21" t="str">
        <f t="shared" si="4"/>
        <v>ร้านดอนเจดีย์ อาร์ต  2520  บาท</v>
      </c>
      <c r="K57" s="22" t="s">
        <v>20</v>
      </c>
      <c r="L57" s="21" t="str">
        <f t="shared" si="5"/>
        <v>43/2569 (CNTR-00043/69)  ลว. 26/11/2568</v>
      </c>
      <c r="M57" s="23" t="s">
        <v>180</v>
      </c>
      <c r="O57" s="23" t="s">
        <v>178</v>
      </c>
    </row>
    <row r="58" spans="1:15" s="23" customFormat="1" ht="75" x14ac:dyDescent="0.2">
      <c r="A58" s="15">
        <v>53</v>
      </c>
      <c r="B58" s="16" t="s">
        <v>46</v>
      </c>
      <c r="C58" s="17" t="s">
        <v>297</v>
      </c>
      <c r="D58" s="18" t="s">
        <v>289</v>
      </c>
      <c r="E58" s="19">
        <v>2005</v>
      </c>
      <c r="F58" s="19">
        <v>2005</v>
      </c>
      <c r="G58" s="20" t="s">
        <v>19</v>
      </c>
      <c r="H58" s="21" t="s">
        <v>53</v>
      </c>
      <c r="I58" s="21" t="str">
        <f t="shared" si="3"/>
        <v>ร้านตี๋การช่างวัสดุภัณฑ์  เสนอราคา  2005 บาท</v>
      </c>
      <c r="J58" s="21" t="str">
        <f t="shared" si="4"/>
        <v>ร้านตี๋การช่างวัสดุภัณฑ์  2005  บาท</v>
      </c>
      <c r="K58" s="22" t="s">
        <v>20</v>
      </c>
      <c r="L58" s="21" t="str">
        <f t="shared" si="5"/>
        <v>44/2569 (CNTR-00044/69)  ลว. 27/11/2568</v>
      </c>
      <c r="M58" s="23" t="s">
        <v>181</v>
      </c>
      <c r="O58" s="23" t="s">
        <v>182</v>
      </c>
    </row>
    <row r="59" spans="1:15" s="23" customFormat="1" ht="75" x14ac:dyDescent="0.2">
      <c r="A59" s="15">
        <v>54</v>
      </c>
      <c r="B59" s="16" t="s">
        <v>47</v>
      </c>
      <c r="C59" s="17" t="s">
        <v>296</v>
      </c>
      <c r="D59" s="24" t="s">
        <v>296</v>
      </c>
      <c r="E59" s="19">
        <v>58000</v>
      </c>
      <c r="F59" s="19">
        <v>58000</v>
      </c>
      <c r="G59" s="20" t="s">
        <v>19</v>
      </c>
      <c r="H59" s="21" t="s">
        <v>311</v>
      </c>
      <c r="I59" s="21" t="str">
        <f t="shared" si="3"/>
        <v>ร้านอาภรณ์เฟอร์นิเจอร์ โดย น.ส.ประภาพรรณ มุกเสถียร  เสนอราคา  58000 บาท</v>
      </c>
      <c r="J59" s="21" t="str">
        <f t="shared" si="4"/>
        <v>ร้านอาภรณ์เฟอร์นิเจอร์ โดย น.ส.ประภาพรรณ มุกเสถียร  58000  บาท</v>
      </c>
      <c r="K59" s="22" t="s">
        <v>20</v>
      </c>
      <c r="L59" s="21" t="str">
        <f t="shared" si="5"/>
        <v>45/2569 (CNTR-00045/69)  ลว. 27/11/2568</v>
      </c>
      <c r="M59" s="23" t="s">
        <v>183</v>
      </c>
      <c r="O59" s="23" t="s">
        <v>182</v>
      </c>
    </row>
    <row r="60" spans="1:15" s="23" customFormat="1" ht="75" x14ac:dyDescent="0.2">
      <c r="A60" s="15">
        <v>55</v>
      </c>
      <c r="B60" s="16" t="s">
        <v>47</v>
      </c>
      <c r="C60" s="17" t="s">
        <v>298</v>
      </c>
      <c r="D60" s="18" t="s">
        <v>338</v>
      </c>
      <c r="E60" s="19">
        <v>471955</v>
      </c>
      <c r="F60" s="19">
        <v>471955</v>
      </c>
      <c r="G60" s="20" t="s">
        <v>19</v>
      </c>
      <c r="H60" s="21" t="s">
        <v>67</v>
      </c>
      <c r="I60" s="21" t="str">
        <f t="shared" si="3"/>
        <v>สหกรณ์โคนมกำแพงแสน จำกัด  เสนอราคา  471955 บาท</v>
      </c>
      <c r="J60" s="21" t="str">
        <f t="shared" si="4"/>
        <v>สหกรณ์โคนมกำแพงแสน จำกัด  471955  บาท</v>
      </c>
      <c r="K60" s="22" t="s">
        <v>20</v>
      </c>
      <c r="L60" s="21" t="str">
        <f t="shared" si="5"/>
        <v>46/2569 (CNTR-00046/69)  ลว. 08/12/2568</v>
      </c>
      <c r="M60" s="23" t="s">
        <v>184</v>
      </c>
      <c r="O60" s="23" t="s">
        <v>185</v>
      </c>
    </row>
    <row r="61" spans="1:15" s="23" customFormat="1" ht="75" x14ac:dyDescent="0.2">
      <c r="A61" s="15">
        <v>56</v>
      </c>
      <c r="B61" s="16" t="s">
        <v>46</v>
      </c>
      <c r="C61" s="17" t="s">
        <v>35</v>
      </c>
      <c r="D61" s="18" t="s">
        <v>333</v>
      </c>
      <c r="E61" s="19">
        <v>3180</v>
      </c>
      <c r="F61" s="19">
        <v>3180</v>
      </c>
      <c r="G61" s="20" t="s">
        <v>19</v>
      </c>
      <c r="H61" s="21" t="s">
        <v>54</v>
      </c>
      <c r="I61" s="21" t="str">
        <f t="shared" si="3"/>
        <v>นางอรุณ ขวัญอ่อน  เสนอราคา  3180 บาท</v>
      </c>
      <c r="J61" s="21" t="str">
        <f t="shared" si="4"/>
        <v>นางอรุณ ขวัญอ่อน  3180  บาท</v>
      </c>
      <c r="K61" s="22" t="s">
        <v>20</v>
      </c>
      <c r="L61" s="21" t="str">
        <f t="shared" si="5"/>
        <v>47/2569 (CNTR-00047/69)  ลว. 08/12/2568</v>
      </c>
      <c r="M61" s="23" t="s">
        <v>186</v>
      </c>
      <c r="O61" s="23" t="s">
        <v>185</v>
      </c>
    </row>
    <row r="62" spans="1:15" s="23" customFormat="1" ht="75" x14ac:dyDescent="0.2">
      <c r="A62" s="15">
        <v>57</v>
      </c>
      <c r="B62" s="16" t="s">
        <v>47</v>
      </c>
      <c r="C62" s="17" t="s">
        <v>296</v>
      </c>
      <c r="D62" s="18" t="s">
        <v>327</v>
      </c>
      <c r="E62" s="19">
        <v>1250</v>
      </c>
      <c r="F62" s="19">
        <v>1250</v>
      </c>
      <c r="G62" s="20" t="s">
        <v>19</v>
      </c>
      <c r="H62" s="21" t="s">
        <v>73</v>
      </c>
      <c r="I62" s="21" t="str">
        <f t="shared" si="3"/>
        <v>ร้านอั่งเปาตรายาง โดย นางสาวเสาวลักษณ์ บุตรดาวงษ์  เสนอราคา  1250 บาท</v>
      </c>
      <c r="J62" s="21" t="str">
        <f t="shared" si="4"/>
        <v>ร้านอั่งเปาตรายาง โดย นางสาวเสาวลักษณ์ บุตรดาวงษ์  1250  บาท</v>
      </c>
      <c r="K62" s="22" t="s">
        <v>20</v>
      </c>
      <c r="L62" s="21" t="str">
        <f t="shared" si="5"/>
        <v>48/2569 (CNTR-00048/69)  ลว. 09/12/2568</v>
      </c>
      <c r="M62" s="23" t="s">
        <v>187</v>
      </c>
      <c r="O62" s="23" t="s">
        <v>188</v>
      </c>
    </row>
    <row r="63" spans="1:15" s="23" customFormat="1" ht="75" x14ac:dyDescent="0.2">
      <c r="A63" s="15">
        <v>58</v>
      </c>
      <c r="B63" s="16" t="s">
        <v>46</v>
      </c>
      <c r="C63" s="17" t="s">
        <v>297</v>
      </c>
      <c r="D63" s="18" t="s">
        <v>289</v>
      </c>
      <c r="E63" s="19">
        <v>109490</v>
      </c>
      <c r="F63" s="19">
        <v>109490</v>
      </c>
      <c r="G63" s="20" t="s">
        <v>19</v>
      </c>
      <c r="H63" s="21" t="s">
        <v>81</v>
      </c>
      <c r="I63" s="21" t="str">
        <f t="shared" si="3"/>
        <v>ห้างหุ้นส่วนจำกัด สารรังสรรค์  เสนอราคา  109490 บาท</v>
      </c>
      <c r="J63" s="21" t="str">
        <f t="shared" si="4"/>
        <v>ห้างหุ้นส่วนจำกัด สารรังสรรค์  109490  บาท</v>
      </c>
      <c r="K63" s="22" t="s">
        <v>20</v>
      </c>
      <c r="L63" s="21" t="str">
        <f t="shared" si="5"/>
        <v>49/2569 (CNTR-00049/69)  ลว. 09/12/2568</v>
      </c>
      <c r="M63" s="23" t="s">
        <v>189</v>
      </c>
      <c r="O63" s="23" t="s">
        <v>188</v>
      </c>
    </row>
    <row r="64" spans="1:15" s="23" customFormat="1" ht="75" x14ac:dyDescent="0.2">
      <c r="A64" s="15">
        <v>59</v>
      </c>
      <c r="B64" s="16" t="s">
        <v>46</v>
      </c>
      <c r="C64" s="17" t="s">
        <v>297</v>
      </c>
      <c r="D64" s="18" t="s">
        <v>26</v>
      </c>
      <c r="E64" s="19">
        <v>1050</v>
      </c>
      <c r="F64" s="19">
        <v>1050</v>
      </c>
      <c r="G64" s="20" t="s">
        <v>19</v>
      </c>
      <c r="H64" s="21" t="s">
        <v>74</v>
      </c>
      <c r="I64" s="21" t="str">
        <f t="shared" si="3"/>
        <v>นางสาวกนกพร หอมไม่หาย  เสนอราคา  1050 บาท</v>
      </c>
      <c r="J64" s="21" t="str">
        <f t="shared" si="4"/>
        <v>นางสาวกนกพร หอมไม่หาย  1050  บาท</v>
      </c>
      <c r="K64" s="22" t="s">
        <v>20</v>
      </c>
      <c r="L64" s="21" t="str">
        <f t="shared" si="5"/>
        <v>50/2569 (CNTR-00050/69)  ลว. 11/12/2568</v>
      </c>
      <c r="M64" s="23" t="s">
        <v>190</v>
      </c>
      <c r="O64" s="23" t="s">
        <v>191</v>
      </c>
    </row>
    <row r="65" spans="1:15" s="23" customFormat="1" ht="75" x14ac:dyDescent="0.2">
      <c r="A65" s="15">
        <v>60</v>
      </c>
      <c r="B65" s="16" t="s">
        <v>46</v>
      </c>
      <c r="C65" s="17" t="s">
        <v>297</v>
      </c>
      <c r="D65" s="18" t="s">
        <v>43</v>
      </c>
      <c r="E65" s="19">
        <v>2450</v>
      </c>
      <c r="F65" s="19">
        <v>2450</v>
      </c>
      <c r="G65" s="20" t="s">
        <v>19</v>
      </c>
      <c r="H65" s="21" t="s">
        <v>74</v>
      </c>
      <c r="I65" s="21" t="str">
        <f t="shared" si="3"/>
        <v>นางสาวกนกพร หอมไม่หาย  เสนอราคา  2450 บาท</v>
      </c>
      <c r="J65" s="21" t="str">
        <f t="shared" si="4"/>
        <v>นางสาวกนกพร หอมไม่หาย  2450  บาท</v>
      </c>
      <c r="K65" s="22" t="s">
        <v>20</v>
      </c>
      <c r="L65" s="21" t="str">
        <f t="shared" si="5"/>
        <v>51/2569 (CNTR-00051/69)  ลว. 11/12/2568</v>
      </c>
      <c r="M65" s="23" t="s">
        <v>192</v>
      </c>
      <c r="O65" s="23" t="s">
        <v>191</v>
      </c>
    </row>
    <row r="66" spans="1:15" s="23" customFormat="1" ht="75" x14ac:dyDescent="0.2">
      <c r="A66" s="15">
        <v>61</v>
      </c>
      <c r="B66" s="16" t="s">
        <v>46</v>
      </c>
      <c r="C66" s="17" t="s">
        <v>297</v>
      </c>
      <c r="D66" s="18" t="s">
        <v>33</v>
      </c>
      <c r="E66" s="19">
        <v>2160</v>
      </c>
      <c r="F66" s="19">
        <v>2160</v>
      </c>
      <c r="G66" s="20" t="s">
        <v>19</v>
      </c>
      <c r="H66" s="21" t="s">
        <v>50</v>
      </c>
      <c r="I66" s="21" t="str">
        <f t="shared" si="3"/>
        <v>ร้านดอนเจดีย์ อาร์ต  เสนอราคา  2160 บาท</v>
      </c>
      <c r="J66" s="21" t="str">
        <f t="shared" si="4"/>
        <v>ร้านดอนเจดีย์ อาร์ต  2160  บาท</v>
      </c>
      <c r="K66" s="22" t="s">
        <v>20</v>
      </c>
      <c r="L66" s="21" t="str">
        <f t="shared" si="5"/>
        <v>52/2569 (CNTR-00052/69)  ลว. 11/12/2568</v>
      </c>
      <c r="M66" s="23" t="s">
        <v>193</v>
      </c>
      <c r="O66" s="23" t="s">
        <v>191</v>
      </c>
    </row>
    <row r="67" spans="1:15" s="23" customFormat="1" ht="75" x14ac:dyDescent="0.2">
      <c r="A67" s="15">
        <v>62</v>
      </c>
      <c r="B67" s="16" t="s">
        <v>46</v>
      </c>
      <c r="C67" s="17" t="s">
        <v>297</v>
      </c>
      <c r="D67" s="18" t="s">
        <v>43</v>
      </c>
      <c r="E67" s="19">
        <v>360</v>
      </c>
      <c r="F67" s="19">
        <v>360</v>
      </c>
      <c r="G67" s="20" t="s">
        <v>19</v>
      </c>
      <c r="H67" s="21" t="s">
        <v>50</v>
      </c>
      <c r="I67" s="21" t="str">
        <f t="shared" si="3"/>
        <v>ร้านดอนเจดีย์ อาร์ต  เสนอราคา  360 บาท</v>
      </c>
      <c r="J67" s="21" t="str">
        <f t="shared" si="4"/>
        <v>ร้านดอนเจดีย์ อาร์ต  360  บาท</v>
      </c>
      <c r="K67" s="22" t="s">
        <v>20</v>
      </c>
      <c r="L67" s="21" t="str">
        <f t="shared" si="5"/>
        <v>53/2569 (CNTR-00053/69)  ลว. 11/12/2568</v>
      </c>
      <c r="M67" s="23" t="s">
        <v>195</v>
      </c>
      <c r="O67" s="23" t="s">
        <v>191</v>
      </c>
    </row>
    <row r="68" spans="1:15" s="23" customFormat="1" ht="75" x14ac:dyDescent="0.2">
      <c r="A68" s="15">
        <v>63</v>
      </c>
      <c r="B68" s="16" t="s">
        <v>46</v>
      </c>
      <c r="C68" s="17" t="s">
        <v>297</v>
      </c>
      <c r="D68" s="18" t="s">
        <v>289</v>
      </c>
      <c r="E68" s="19">
        <v>5300</v>
      </c>
      <c r="F68" s="19">
        <v>5300</v>
      </c>
      <c r="G68" s="20" t="s">
        <v>19</v>
      </c>
      <c r="H68" s="21" t="s">
        <v>66</v>
      </c>
      <c r="I68" s="21" t="str">
        <f t="shared" si="3"/>
        <v>หจก. สตาร์กรุ๊ป คอมพิวเตอร์ ซัพพลาย  เสนอราคา  5300 บาท</v>
      </c>
      <c r="J68" s="21" t="str">
        <f t="shared" si="4"/>
        <v>หจก. สตาร์กรุ๊ป คอมพิวเตอร์ ซัพพลาย  5300  บาท</v>
      </c>
      <c r="K68" s="22" t="s">
        <v>20</v>
      </c>
      <c r="L68" s="21" t="str">
        <f t="shared" si="5"/>
        <v>54/2569 (CNTR-00054/69)  ลว. 12/12/2568</v>
      </c>
      <c r="M68" s="23" t="s">
        <v>196</v>
      </c>
      <c r="O68" s="23" t="s">
        <v>197</v>
      </c>
    </row>
    <row r="69" spans="1:15" s="23" customFormat="1" ht="75" x14ac:dyDescent="0.2">
      <c r="A69" s="15">
        <v>64</v>
      </c>
      <c r="B69" s="16" t="s">
        <v>46</v>
      </c>
      <c r="C69" s="17" t="s">
        <v>297</v>
      </c>
      <c r="D69" s="18" t="s">
        <v>289</v>
      </c>
      <c r="E69" s="19">
        <v>14000</v>
      </c>
      <c r="F69" s="19">
        <v>14000</v>
      </c>
      <c r="G69" s="20" t="s">
        <v>19</v>
      </c>
      <c r="H69" s="21" t="s">
        <v>308</v>
      </c>
      <c r="I69" s="21" t="str">
        <f t="shared" si="3"/>
        <v>นายพฤษชาติ จำรูญบวรรัตน์  เสนอราคา  14000 บาท</v>
      </c>
      <c r="J69" s="21" t="str">
        <f t="shared" si="4"/>
        <v>นายพฤษชาติ จำรูญบวรรัตน์  14000  บาท</v>
      </c>
      <c r="K69" s="22" t="s">
        <v>20</v>
      </c>
      <c r="L69" s="21" t="str">
        <f t="shared" si="5"/>
        <v>55/2569 (CNTR-00055/69)  ลว. 15/12/2568</v>
      </c>
      <c r="M69" s="23" t="s">
        <v>198</v>
      </c>
      <c r="O69" s="23" t="s">
        <v>199</v>
      </c>
    </row>
    <row r="70" spans="1:15" s="23" customFormat="1" ht="75" x14ac:dyDescent="0.2">
      <c r="A70" s="15">
        <v>65</v>
      </c>
      <c r="B70" s="16" t="s">
        <v>47</v>
      </c>
      <c r="C70" s="17" t="s">
        <v>307</v>
      </c>
      <c r="D70" s="24" t="s">
        <v>307</v>
      </c>
      <c r="E70" s="19">
        <v>5360</v>
      </c>
      <c r="F70" s="19">
        <v>5360</v>
      </c>
      <c r="G70" s="20" t="s">
        <v>19</v>
      </c>
      <c r="H70" s="21" t="s">
        <v>65</v>
      </c>
      <c r="I70" s="21" t="str">
        <f t="shared" ref="I70:I101" si="6">+H70&amp;"  เสนอราคา  "&amp;E70&amp;" "&amp;"บาท"</f>
        <v>ร้านโชคเฮงแบตเตอรี่ โดยนางสาวณัฐฐิรา บุญเกิด  เสนอราคา  5360 บาท</v>
      </c>
      <c r="J70" s="21" t="str">
        <f t="shared" ref="J70:J101" si="7">+H70&amp;"  "&amp;E70&amp;"  "&amp;"บาท"</f>
        <v>ร้านโชคเฮงแบตเตอรี่ โดยนางสาวณัฐฐิรา บุญเกิด  5360  บาท</v>
      </c>
      <c r="K70" s="22" t="s">
        <v>20</v>
      </c>
      <c r="L70" s="21" t="str">
        <f t="shared" ref="L70:L101" si="8">+M70&amp;"  ลว."&amp;" "&amp;O70</f>
        <v>56/2569 (CNTR-00056/69)  ลว. 15/12/2568</v>
      </c>
      <c r="M70" s="23" t="s">
        <v>200</v>
      </c>
      <c r="O70" s="23" t="s">
        <v>199</v>
      </c>
    </row>
    <row r="71" spans="1:15" s="23" customFormat="1" ht="75" x14ac:dyDescent="0.2">
      <c r="A71" s="15">
        <v>66</v>
      </c>
      <c r="B71" s="16" t="s">
        <v>46</v>
      </c>
      <c r="C71" s="17" t="s">
        <v>297</v>
      </c>
      <c r="D71" s="18" t="s">
        <v>40</v>
      </c>
      <c r="E71" s="19">
        <v>240</v>
      </c>
      <c r="F71" s="19">
        <v>240</v>
      </c>
      <c r="G71" s="20" t="s">
        <v>19</v>
      </c>
      <c r="H71" s="21" t="s">
        <v>50</v>
      </c>
      <c r="I71" s="21" t="str">
        <f t="shared" si="6"/>
        <v>ร้านดอนเจดีย์ อาร์ต  เสนอราคา  240 บาท</v>
      </c>
      <c r="J71" s="21" t="str">
        <f t="shared" si="7"/>
        <v>ร้านดอนเจดีย์ อาร์ต  240  บาท</v>
      </c>
      <c r="K71" s="22" t="s">
        <v>20</v>
      </c>
      <c r="L71" s="21" t="str">
        <f t="shared" si="8"/>
        <v>57/2569 (CNTR-00057/69)  ลว. 15/12/2568</v>
      </c>
      <c r="M71" s="23" t="s">
        <v>201</v>
      </c>
      <c r="O71" s="23" t="s">
        <v>199</v>
      </c>
    </row>
    <row r="72" spans="1:15" s="23" customFormat="1" ht="75" x14ac:dyDescent="0.2">
      <c r="A72" s="15">
        <v>67</v>
      </c>
      <c r="B72" s="16" t="s">
        <v>46</v>
      </c>
      <c r="C72" s="17" t="s">
        <v>35</v>
      </c>
      <c r="D72" s="18" t="s">
        <v>339</v>
      </c>
      <c r="E72" s="19">
        <v>300</v>
      </c>
      <c r="F72" s="19">
        <v>300</v>
      </c>
      <c r="G72" s="20" t="s">
        <v>19</v>
      </c>
      <c r="H72" s="21" t="s">
        <v>66</v>
      </c>
      <c r="I72" s="21" t="str">
        <f t="shared" si="6"/>
        <v>หจก. สตาร์กรุ๊ป คอมพิวเตอร์ ซัพพลาย  เสนอราคา  300 บาท</v>
      </c>
      <c r="J72" s="21" t="str">
        <f t="shared" si="7"/>
        <v>หจก. สตาร์กรุ๊ป คอมพิวเตอร์ ซัพพลาย  300  บาท</v>
      </c>
      <c r="K72" s="22" t="s">
        <v>20</v>
      </c>
      <c r="L72" s="21" t="str">
        <f t="shared" si="8"/>
        <v>58/2569 (CNTR-00058/69)  ลว. 16/12/2568</v>
      </c>
      <c r="M72" s="23" t="s">
        <v>202</v>
      </c>
      <c r="O72" s="23" t="s">
        <v>203</v>
      </c>
    </row>
    <row r="73" spans="1:15" s="23" customFormat="1" ht="75" x14ac:dyDescent="0.2">
      <c r="A73" s="15">
        <v>68</v>
      </c>
      <c r="B73" s="16" t="s">
        <v>46</v>
      </c>
      <c r="C73" s="17" t="s">
        <v>297</v>
      </c>
      <c r="D73" s="18" t="s">
        <v>290</v>
      </c>
      <c r="E73" s="19">
        <v>360</v>
      </c>
      <c r="F73" s="19">
        <v>360</v>
      </c>
      <c r="G73" s="20" t="s">
        <v>19</v>
      </c>
      <c r="H73" s="21" t="s">
        <v>50</v>
      </c>
      <c r="I73" s="21" t="str">
        <f t="shared" si="6"/>
        <v>ร้านดอนเจดีย์ อาร์ต  เสนอราคา  360 บาท</v>
      </c>
      <c r="J73" s="21" t="str">
        <f t="shared" si="7"/>
        <v>ร้านดอนเจดีย์ อาร์ต  360  บาท</v>
      </c>
      <c r="K73" s="22" t="s">
        <v>20</v>
      </c>
      <c r="L73" s="21" t="str">
        <f t="shared" si="8"/>
        <v>59/2569 (CNTR-00059/69)  ลว. 16/12/2568</v>
      </c>
      <c r="M73" s="23" t="s">
        <v>204</v>
      </c>
      <c r="O73" s="23" t="s">
        <v>203</v>
      </c>
    </row>
    <row r="74" spans="1:15" s="23" customFormat="1" ht="75" x14ac:dyDescent="0.2">
      <c r="A74" s="15">
        <v>69</v>
      </c>
      <c r="B74" s="16" t="s">
        <v>46</v>
      </c>
      <c r="C74" s="17" t="s">
        <v>297</v>
      </c>
      <c r="D74" s="18" t="s">
        <v>290</v>
      </c>
      <c r="E74" s="19">
        <v>3700</v>
      </c>
      <c r="F74" s="19">
        <v>3700</v>
      </c>
      <c r="G74" s="20" t="s">
        <v>19</v>
      </c>
      <c r="H74" s="21" t="s">
        <v>60</v>
      </c>
      <c r="I74" s="21" t="str">
        <f t="shared" si="6"/>
        <v>บริษัท เหลืองเวชภัณฑ์  เสนอราคา  3700 บาท</v>
      </c>
      <c r="J74" s="21" t="str">
        <f t="shared" si="7"/>
        <v>บริษัท เหลืองเวชภัณฑ์  3700  บาท</v>
      </c>
      <c r="K74" s="22" t="s">
        <v>20</v>
      </c>
      <c r="L74" s="21" t="str">
        <f t="shared" si="8"/>
        <v>60/2569 (CNTR-00060/69)  ลว. 23/12/2568</v>
      </c>
      <c r="M74" s="23" t="s">
        <v>205</v>
      </c>
      <c r="O74" s="23" t="s">
        <v>206</v>
      </c>
    </row>
    <row r="75" spans="1:15" s="23" customFormat="1" ht="75" x14ac:dyDescent="0.2">
      <c r="A75" s="15">
        <v>70</v>
      </c>
      <c r="B75" s="16" t="s">
        <v>46</v>
      </c>
      <c r="C75" s="17" t="s">
        <v>297</v>
      </c>
      <c r="D75" s="18" t="s">
        <v>289</v>
      </c>
      <c r="E75" s="19">
        <v>3500</v>
      </c>
      <c r="F75" s="19">
        <v>3500</v>
      </c>
      <c r="G75" s="20" t="s">
        <v>19</v>
      </c>
      <c r="H75" s="21" t="s">
        <v>317</v>
      </c>
      <c r="I75" s="21" t="str">
        <f t="shared" si="6"/>
        <v>นายอัฐวุฒิ โสมโซดา  เสนอราคา  3500 บาท</v>
      </c>
      <c r="J75" s="21" t="str">
        <f t="shared" si="7"/>
        <v>นายอัฐวุฒิ โสมโซดา  3500  บาท</v>
      </c>
      <c r="K75" s="22" t="s">
        <v>20</v>
      </c>
      <c r="L75" s="21" t="str">
        <f t="shared" si="8"/>
        <v>61/2569 (CNTR-00061/69)  ลว. 23/12/2568</v>
      </c>
      <c r="M75" s="23" t="s">
        <v>207</v>
      </c>
      <c r="O75" s="23" t="s">
        <v>206</v>
      </c>
    </row>
    <row r="76" spans="1:15" s="23" customFormat="1" ht="75" x14ac:dyDescent="0.2">
      <c r="A76" s="15">
        <v>71</v>
      </c>
      <c r="B76" s="16" t="s">
        <v>46</v>
      </c>
      <c r="C76" s="17" t="s">
        <v>295</v>
      </c>
      <c r="D76" s="18" t="s">
        <v>21</v>
      </c>
      <c r="E76" s="19">
        <v>520</v>
      </c>
      <c r="F76" s="19">
        <v>520</v>
      </c>
      <c r="G76" s="20" t="s">
        <v>19</v>
      </c>
      <c r="H76" s="21" t="s">
        <v>50</v>
      </c>
      <c r="I76" s="21" t="str">
        <f t="shared" si="6"/>
        <v>ร้านดอนเจดีย์ อาร์ต  เสนอราคา  520 บาท</v>
      </c>
      <c r="J76" s="21" t="str">
        <f t="shared" si="7"/>
        <v>ร้านดอนเจดีย์ อาร์ต  520  บาท</v>
      </c>
      <c r="K76" s="22" t="s">
        <v>20</v>
      </c>
      <c r="L76" s="21" t="str">
        <f t="shared" si="8"/>
        <v>62/2569 (CNTR-00062/69)  ลว. 23/12/2568</v>
      </c>
      <c r="M76" s="23" t="s">
        <v>208</v>
      </c>
      <c r="O76" s="23" t="s">
        <v>206</v>
      </c>
    </row>
    <row r="77" spans="1:15" s="23" customFormat="1" ht="75" x14ac:dyDescent="0.2">
      <c r="A77" s="15">
        <v>72</v>
      </c>
      <c r="B77" s="16" t="s">
        <v>46</v>
      </c>
      <c r="C77" s="17" t="s">
        <v>297</v>
      </c>
      <c r="D77" s="18" t="s">
        <v>289</v>
      </c>
      <c r="E77" s="19">
        <v>1650</v>
      </c>
      <c r="F77" s="19">
        <v>1650</v>
      </c>
      <c r="G77" s="20" t="s">
        <v>19</v>
      </c>
      <c r="H77" s="21" t="s">
        <v>73</v>
      </c>
      <c r="I77" s="21" t="str">
        <f t="shared" si="6"/>
        <v>ร้านอั่งเปาตรายาง โดย นางสาวเสาวลักษณ์ บุตรดาวงษ์  เสนอราคา  1650 บาท</v>
      </c>
      <c r="J77" s="21" t="str">
        <f t="shared" si="7"/>
        <v>ร้านอั่งเปาตรายาง โดย นางสาวเสาวลักษณ์ บุตรดาวงษ์  1650  บาท</v>
      </c>
      <c r="K77" s="22" t="s">
        <v>20</v>
      </c>
      <c r="L77" s="21" t="str">
        <f t="shared" si="8"/>
        <v>63/2569 (CNTR-00063/69)  ลว. 23/12/2568</v>
      </c>
      <c r="M77" s="23" t="s">
        <v>210</v>
      </c>
      <c r="O77" s="23" t="s">
        <v>206</v>
      </c>
    </row>
    <row r="78" spans="1:15" s="23" customFormat="1" ht="75" x14ac:dyDescent="0.2">
      <c r="A78" s="15">
        <v>73</v>
      </c>
      <c r="B78" s="16" t="s">
        <v>47</v>
      </c>
      <c r="C78" s="17" t="s">
        <v>307</v>
      </c>
      <c r="D78" s="24" t="s">
        <v>307</v>
      </c>
      <c r="E78" s="19">
        <v>12800</v>
      </c>
      <c r="F78" s="19">
        <v>12800</v>
      </c>
      <c r="G78" s="20" t="s">
        <v>19</v>
      </c>
      <c r="H78" s="21" t="s">
        <v>69</v>
      </c>
      <c r="I78" s="21" t="str">
        <f t="shared" si="6"/>
        <v>ร้านพูนทรัพย์ยางยนต์ โดย นายถวิล ทองมาก  เสนอราคา  12800 บาท</v>
      </c>
      <c r="J78" s="21" t="str">
        <f t="shared" si="7"/>
        <v>ร้านพูนทรัพย์ยางยนต์ โดย นายถวิล ทองมาก  12800  บาท</v>
      </c>
      <c r="K78" s="22" t="s">
        <v>20</v>
      </c>
      <c r="L78" s="21" t="str">
        <f t="shared" si="8"/>
        <v>64/2569 (CNTR-00064/69)  ลว. 24/12/2568</v>
      </c>
      <c r="M78" s="23" t="s">
        <v>211</v>
      </c>
      <c r="O78" s="23" t="s">
        <v>212</v>
      </c>
    </row>
    <row r="79" spans="1:15" s="23" customFormat="1" ht="75" x14ac:dyDescent="0.2">
      <c r="A79" s="15">
        <v>74</v>
      </c>
      <c r="B79" s="16" t="s">
        <v>46</v>
      </c>
      <c r="C79" s="17" t="s">
        <v>35</v>
      </c>
      <c r="D79" s="18" t="s">
        <v>340</v>
      </c>
      <c r="E79" s="19">
        <v>535</v>
      </c>
      <c r="F79" s="19">
        <v>535</v>
      </c>
      <c r="G79" s="20" t="s">
        <v>19</v>
      </c>
      <c r="H79" s="21" t="s">
        <v>312</v>
      </c>
      <c r="I79" s="21" t="str">
        <f t="shared" si="6"/>
        <v>บริษัท อำนาจแอร์ จำกัด (สำนักงานใหญ่)  เสนอราคา  535 บาท</v>
      </c>
      <c r="J79" s="21" t="str">
        <f t="shared" si="7"/>
        <v>บริษัท อำนาจแอร์ จำกัด (สำนักงานใหญ่)  535  บาท</v>
      </c>
      <c r="K79" s="22" t="s">
        <v>20</v>
      </c>
      <c r="L79" s="21" t="str">
        <f t="shared" si="8"/>
        <v>65/2569 (CNTR-00065/69)  ลว. 26/12/2568</v>
      </c>
      <c r="M79" s="23" t="s">
        <v>213</v>
      </c>
      <c r="O79" s="23" t="s">
        <v>214</v>
      </c>
    </row>
    <row r="80" spans="1:15" s="23" customFormat="1" ht="75" x14ac:dyDescent="0.2">
      <c r="A80" s="15">
        <v>75</v>
      </c>
      <c r="B80" s="16" t="s">
        <v>46</v>
      </c>
      <c r="C80" s="17" t="s">
        <v>35</v>
      </c>
      <c r="D80" s="18" t="s">
        <v>340</v>
      </c>
      <c r="E80" s="19">
        <v>535</v>
      </c>
      <c r="F80" s="19">
        <v>535</v>
      </c>
      <c r="G80" s="20" t="s">
        <v>19</v>
      </c>
      <c r="H80" s="21" t="s">
        <v>312</v>
      </c>
      <c r="I80" s="21" t="str">
        <f t="shared" si="6"/>
        <v>บริษัท อำนาจแอร์ จำกัด (สำนักงานใหญ่)  เสนอราคา  535 บาท</v>
      </c>
      <c r="J80" s="21" t="str">
        <f t="shared" si="7"/>
        <v>บริษัท อำนาจแอร์ จำกัด (สำนักงานใหญ่)  535  บาท</v>
      </c>
      <c r="K80" s="22" t="s">
        <v>20</v>
      </c>
      <c r="L80" s="21" t="str">
        <f t="shared" si="8"/>
        <v>66/2569 (CNTR-00066/69)  ลว. 26/12/2568</v>
      </c>
      <c r="M80" s="23" t="s">
        <v>215</v>
      </c>
      <c r="O80" s="23" t="s">
        <v>214</v>
      </c>
    </row>
    <row r="81" spans="1:15" s="23" customFormat="1" ht="75" x14ac:dyDescent="0.2">
      <c r="A81" s="15">
        <v>76</v>
      </c>
      <c r="B81" s="16" t="s">
        <v>46</v>
      </c>
      <c r="C81" s="17" t="s">
        <v>35</v>
      </c>
      <c r="D81" s="18" t="s">
        <v>340</v>
      </c>
      <c r="E81" s="19">
        <v>1926</v>
      </c>
      <c r="F81" s="19">
        <v>1926</v>
      </c>
      <c r="G81" s="20" t="s">
        <v>19</v>
      </c>
      <c r="H81" s="21" t="s">
        <v>312</v>
      </c>
      <c r="I81" s="21" t="str">
        <f t="shared" si="6"/>
        <v>บริษัท อำนาจแอร์ จำกัด (สำนักงานใหญ่)  เสนอราคา  1926 บาท</v>
      </c>
      <c r="J81" s="21" t="str">
        <f t="shared" si="7"/>
        <v>บริษัท อำนาจแอร์ จำกัด (สำนักงานใหญ่)  1926  บาท</v>
      </c>
      <c r="K81" s="22" t="s">
        <v>20</v>
      </c>
      <c r="L81" s="21" t="str">
        <f t="shared" si="8"/>
        <v>67/2569 (CNTR-00067/69)  ลว. 26/12/2568</v>
      </c>
      <c r="M81" s="23" t="s">
        <v>216</v>
      </c>
      <c r="O81" s="23" t="s">
        <v>214</v>
      </c>
    </row>
    <row r="82" spans="1:15" s="23" customFormat="1" ht="75" x14ac:dyDescent="0.2">
      <c r="A82" s="15">
        <v>77</v>
      </c>
      <c r="B82" s="16" t="s">
        <v>46</v>
      </c>
      <c r="C82" s="17" t="s">
        <v>297</v>
      </c>
      <c r="D82" s="18" t="s">
        <v>289</v>
      </c>
      <c r="E82" s="19">
        <v>6784</v>
      </c>
      <c r="F82" s="19">
        <v>6784</v>
      </c>
      <c r="G82" s="20" t="s">
        <v>19</v>
      </c>
      <c r="H82" s="21" t="s">
        <v>50</v>
      </c>
      <c r="I82" s="21" t="str">
        <f t="shared" si="6"/>
        <v>ร้านดอนเจดีย์ อาร์ต  เสนอราคา  6784 บาท</v>
      </c>
      <c r="J82" s="21" t="str">
        <f t="shared" si="7"/>
        <v>ร้านดอนเจดีย์ อาร์ต  6784  บาท</v>
      </c>
      <c r="K82" s="22" t="s">
        <v>20</v>
      </c>
      <c r="L82" s="21" t="str">
        <f t="shared" si="8"/>
        <v>68/2569 (CNTR-00068/69)  ลว. 29/12/2568</v>
      </c>
      <c r="M82" s="23" t="s">
        <v>217</v>
      </c>
      <c r="O82" s="23" t="s">
        <v>218</v>
      </c>
    </row>
    <row r="83" spans="1:15" s="23" customFormat="1" ht="75" x14ac:dyDescent="0.2">
      <c r="A83" s="15">
        <v>78</v>
      </c>
      <c r="B83" s="16" t="s">
        <v>49</v>
      </c>
      <c r="C83" s="17" t="s">
        <v>305</v>
      </c>
      <c r="D83" s="24" t="s">
        <v>328</v>
      </c>
      <c r="E83" s="19">
        <v>18000</v>
      </c>
      <c r="F83" s="19">
        <v>18000</v>
      </c>
      <c r="G83" s="20" t="s">
        <v>19</v>
      </c>
      <c r="H83" s="21" t="s">
        <v>82</v>
      </c>
      <c r="I83" s="21" t="str">
        <f t="shared" si="6"/>
        <v>บริษัท เซเว่นซอฟต์ จำกัด  เสนอราคา  18000 บาท</v>
      </c>
      <c r="J83" s="21" t="str">
        <f t="shared" si="7"/>
        <v>บริษัท เซเว่นซอฟต์ จำกัด  18000  บาท</v>
      </c>
      <c r="K83" s="22" t="s">
        <v>20</v>
      </c>
      <c r="L83" s="21" t="str">
        <f t="shared" si="8"/>
        <v>69/2569 (CNTR-00069/69)  ลว. 05/01/2569</v>
      </c>
      <c r="M83" s="23" t="s">
        <v>219</v>
      </c>
      <c r="O83" s="23" t="s">
        <v>220</v>
      </c>
    </row>
    <row r="84" spans="1:15" s="23" customFormat="1" ht="75" x14ac:dyDescent="0.2">
      <c r="A84" s="15">
        <v>79</v>
      </c>
      <c r="B84" s="16" t="s">
        <v>46</v>
      </c>
      <c r="C84" s="17" t="s">
        <v>297</v>
      </c>
      <c r="D84" s="18" t="s">
        <v>289</v>
      </c>
      <c r="E84" s="19">
        <v>360</v>
      </c>
      <c r="F84" s="19">
        <v>360</v>
      </c>
      <c r="G84" s="20" t="s">
        <v>19</v>
      </c>
      <c r="H84" s="21" t="s">
        <v>50</v>
      </c>
      <c r="I84" s="21" t="str">
        <f t="shared" si="6"/>
        <v>ร้านดอนเจดีย์ อาร์ต  เสนอราคา  360 บาท</v>
      </c>
      <c r="J84" s="21" t="str">
        <f t="shared" si="7"/>
        <v>ร้านดอนเจดีย์ อาร์ต  360  บาท</v>
      </c>
      <c r="K84" s="22" t="s">
        <v>20</v>
      </c>
      <c r="L84" s="21" t="str">
        <f t="shared" si="8"/>
        <v>70/2569 (CNTR-00070/69)  ลว. 05/01/2569</v>
      </c>
      <c r="M84" s="23" t="s">
        <v>231</v>
      </c>
      <c r="O84" s="23" t="s">
        <v>220</v>
      </c>
    </row>
    <row r="85" spans="1:15" s="23" customFormat="1" ht="75" x14ac:dyDescent="0.2">
      <c r="A85" s="15">
        <v>80</v>
      </c>
      <c r="B85" s="16" t="s">
        <v>46</v>
      </c>
      <c r="C85" s="17" t="s">
        <v>297</v>
      </c>
      <c r="D85" s="18" t="s">
        <v>289</v>
      </c>
      <c r="E85" s="19">
        <v>1950</v>
      </c>
      <c r="F85" s="19">
        <v>1950</v>
      </c>
      <c r="G85" s="20" t="s">
        <v>19</v>
      </c>
      <c r="H85" s="21" t="s">
        <v>58</v>
      </c>
      <c r="I85" s="21" t="str">
        <f t="shared" si="6"/>
        <v>บริษัท สุพรรณบุ๊คสเตชั่นเนอรี่ จำกัด  เสนอราคา  1950 บาท</v>
      </c>
      <c r="J85" s="21" t="str">
        <f t="shared" si="7"/>
        <v>บริษัท สุพรรณบุ๊คสเตชั่นเนอรี่ จำกัด  1950  บาท</v>
      </c>
      <c r="K85" s="22" t="s">
        <v>20</v>
      </c>
      <c r="L85" s="21" t="str">
        <f t="shared" si="8"/>
        <v>71/2569 (CNTR-00071/69)  ลว. 07/01/2569</v>
      </c>
      <c r="M85" s="23" t="s">
        <v>232</v>
      </c>
      <c r="O85" s="23" t="s">
        <v>233</v>
      </c>
    </row>
    <row r="86" spans="1:15" s="23" customFormat="1" ht="75" x14ac:dyDescent="0.2">
      <c r="A86" s="15">
        <v>81</v>
      </c>
      <c r="B86" s="16" t="s">
        <v>46</v>
      </c>
      <c r="C86" s="17" t="s">
        <v>297</v>
      </c>
      <c r="D86" s="18" t="s">
        <v>289</v>
      </c>
      <c r="E86" s="19">
        <v>19285</v>
      </c>
      <c r="F86" s="19">
        <v>19285</v>
      </c>
      <c r="G86" s="20" t="s">
        <v>19</v>
      </c>
      <c r="H86" s="21" t="s">
        <v>52</v>
      </c>
      <c r="I86" s="21" t="str">
        <f t="shared" si="6"/>
        <v>นางประพิมพ์ ศรีโสภณ  เสนอราคา  19285 บาท</v>
      </c>
      <c r="J86" s="21" t="str">
        <f t="shared" si="7"/>
        <v>นางประพิมพ์ ศรีโสภณ  19285  บาท</v>
      </c>
      <c r="K86" s="22" t="s">
        <v>20</v>
      </c>
      <c r="L86" s="21" t="str">
        <f t="shared" si="8"/>
        <v>72/2569 (CNTR-00072/69)  ลว. 07/01/2569</v>
      </c>
      <c r="M86" s="23" t="s">
        <v>234</v>
      </c>
      <c r="O86" s="23" t="s">
        <v>233</v>
      </c>
    </row>
    <row r="87" spans="1:15" s="23" customFormat="1" ht="75" x14ac:dyDescent="0.2">
      <c r="A87" s="15">
        <v>82</v>
      </c>
      <c r="B87" s="16" t="s">
        <v>46</v>
      </c>
      <c r="C87" s="17" t="s">
        <v>35</v>
      </c>
      <c r="D87" s="18" t="s">
        <v>341</v>
      </c>
      <c r="E87" s="19">
        <v>3010</v>
      </c>
      <c r="F87" s="19">
        <v>3010</v>
      </c>
      <c r="G87" s="20" t="s">
        <v>19</v>
      </c>
      <c r="H87" s="21" t="s">
        <v>54</v>
      </c>
      <c r="I87" s="21" t="str">
        <f t="shared" si="6"/>
        <v>นางอรุณ ขวัญอ่อน  เสนอราคา  3010 บาท</v>
      </c>
      <c r="J87" s="21" t="str">
        <f t="shared" si="7"/>
        <v>นางอรุณ ขวัญอ่อน  3010  บาท</v>
      </c>
      <c r="K87" s="22" t="s">
        <v>20</v>
      </c>
      <c r="L87" s="21" t="str">
        <f t="shared" si="8"/>
        <v>73/2569 (CNTR-00073/69)  ลว. 09/01/2569</v>
      </c>
      <c r="M87" s="23" t="s">
        <v>236</v>
      </c>
      <c r="O87" s="23" t="s">
        <v>237</v>
      </c>
    </row>
    <row r="88" spans="1:15" s="23" customFormat="1" ht="75" x14ac:dyDescent="0.2">
      <c r="A88" s="15">
        <v>83</v>
      </c>
      <c r="B88" s="16" t="s">
        <v>46</v>
      </c>
      <c r="C88" s="17" t="s">
        <v>297</v>
      </c>
      <c r="D88" s="18" t="s">
        <v>39</v>
      </c>
      <c r="E88" s="19">
        <v>3960</v>
      </c>
      <c r="F88" s="19">
        <v>3960</v>
      </c>
      <c r="G88" s="20" t="s">
        <v>19</v>
      </c>
      <c r="H88" s="21" t="s">
        <v>50</v>
      </c>
      <c r="I88" s="21" t="str">
        <f t="shared" si="6"/>
        <v>ร้านดอนเจดีย์ อาร์ต  เสนอราคา  3960 บาท</v>
      </c>
      <c r="J88" s="21" t="str">
        <f t="shared" si="7"/>
        <v>ร้านดอนเจดีย์ อาร์ต  3960  บาท</v>
      </c>
      <c r="K88" s="22" t="s">
        <v>20</v>
      </c>
      <c r="L88" s="21" t="str">
        <f t="shared" si="8"/>
        <v>74/2569 (CNTR-00074/69)  ลว. 15/01/2569</v>
      </c>
      <c r="M88" s="23" t="s">
        <v>238</v>
      </c>
      <c r="O88" s="23" t="s">
        <v>239</v>
      </c>
    </row>
    <row r="89" spans="1:15" s="23" customFormat="1" ht="75" x14ac:dyDescent="0.2">
      <c r="A89" s="15">
        <v>84</v>
      </c>
      <c r="B89" s="16" t="s">
        <v>47</v>
      </c>
      <c r="C89" s="17" t="s">
        <v>296</v>
      </c>
      <c r="D89" s="18" t="s">
        <v>342</v>
      </c>
      <c r="E89" s="19">
        <v>1500</v>
      </c>
      <c r="F89" s="19">
        <v>1500</v>
      </c>
      <c r="G89" s="20" t="s">
        <v>19</v>
      </c>
      <c r="H89" s="21" t="s">
        <v>61</v>
      </c>
      <c r="I89" s="21" t="str">
        <f t="shared" si="6"/>
        <v>ร้านกมลชนก โดยนางสาวกมลชนก สมบุญเกิด  เสนอราคา  1500 บาท</v>
      </c>
      <c r="J89" s="21" t="str">
        <f t="shared" si="7"/>
        <v>ร้านกมลชนก โดยนางสาวกมลชนก สมบุญเกิด  1500  บาท</v>
      </c>
      <c r="K89" s="22" t="s">
        <v>20</v>
      </c>
      <c r="L89" s="21" t="str">
        <f t="shared" si="8"/>
        <v>75/2569 (CNTR-00075/69)  ลว. 19/01/2569</v>
      </c>
      <c r="M89" s="23" t="s">
        <v>240</v>
      </c>
      <c r="O89" s="23" t="s">
        <v>241</v>
      </c>
    </row>
    <row r="90" spans="1:15" s="23" customFormat="1" ht="75" x14ac:dyDescent="0.2">
      <c r="A90" s="15">
        <v>85</v>
      </c>
      <c r="B90" s="16" t="s">
        <v>46</v>
      </c>
      <c r="C90" s="17" t="s">
        <v>297</v>
      </c>
      <c r="D90" s="18" t="s">
        <v>26</v>
      </c>
      <c r="E90" s="19">
        <v>1050</v>
      </c>
      <c r="F90" s="19">
        <v>1050</v>
      </c>
      <c r="G90" s="20" t="s">
        <v>19</v>
      </c>
      <c r="H90" s="21" t="s">
        <v>74</v>
      </c>
      <c r="I90" s="21" t="str">
        <f t="shared" si="6"/>
        <v>นางสาวกนกพร หอมไม่หาย  เสนอราคา  1050 บาท</v>
      </c>
      <c r="J90" s="21" t="str">
        <f t="shared" si="7"/>
        <v>นางสาวกนกพร หอมไม่หาย  1050  บาท</v>
      </c>
      <c r="K90" s="22" t="s">
        <v>20</v>
      </c>
      <c r="L90" s="21" t="str">
        <f t="shared" si="8"/>
        <v>76/2569 (CNTR-00076/69)  ลว. 19/01/2569</v>
      </c>
      <c r="M90" s="23" t="s">
        <v>242</v>
      </c>
      <c r="O90" s="23" t="s">
        <v>241</v>
      </c>
    </row>
    <row r="91" spans="1:15" s="23" customFormat="1" ht="77.25" customHeight="1" x14ac:dyDescent="0.2">
      <c r="A91" s="15">
        <v>86</v>
      </c>
      <c r="B91" s="16" t="s">
        <v>46</v>
      </c>
      <c r="C91" s="17" t="s">
        <v>297</v>
      </c>
      <c r="D91" s="18" t="s">
        <v>293</v>
      </c>
      <c r="E91" s="19">
        <v>440</v>
      </c>
      <c r="F91" s="19">
        <v>440</v>
      </c>
      <c r="G91" s="20" t="s">
        <v>19</v>
      </c>
      <c r="H91" s="21" t="s">
        <v>58</v>
      </c>
      <c r="I91" s="21" t="str">
        <f t="shared" si="6"/>
        <v>บริษัท สุพรรณบุ๊คสเตชั่นเนอรี่ จำกัด  เสนอราคา  440 บาท</v>
      </c>
      <c r="J91" s="21" t="str">
        <f t="shared" si="7"/>
        <v>บริษัท สุพรรณบุ๊คสเตชั่นเนอรี่ จำกัด  440  บาท</v>
      </c>
      <c r="K91" s="22" t="s">
        <v>20</v>
      </c>
      <c r="L91" s="21" t="str">
        <f t="shared" si="8"/>
        <v>77/2569 (CNTR-00077/69)  ลว. 19/01/2569</v>
      </c>
      <c r="M91" s="23" t="s">
        <v>243</v>
      </c>
      <c r="O91" s="23" t="s">
        <v>241</v>
      </c>
    </row>
    <row r="92" spans="1:15" s="23" customFormat="1" ht="75" x14ac:dyDescent="0.2">
      <c r="A92" s="15">
        <v>87</v>
      </c>
      <c r="B92" s="16" t="s">
        <v>46</v>
      </c>
      <c r="C92" s="17" t="s">
        <v>297</v>
      </c>
      <c r="D92" s="18" t="s">
        <v>43</v>
      </c>
      <c r="E92" s="19">
        <v>5000</v>
      </c>
      <c r="F92" s="19">
        <v>5000</v>
      </c>
      <c r="G92" s="20" t="s">
        <v>19</v>
      </c>
      <c r="H92" s="21" t="s">
        <v>318</v>
      </c>
      <c r="I92" s="21" t="str">
        <f t="shared" si="6"/>
        <v>นายสรศักดิ์ เอี่ยมศรี  เสนอราคา  5000 บาท</v>
      </c>
      <c r="J92" s="21" t="str">
        <f t="shared" si="7"/>
        <v>นายสรศักดิ์ เอี่ยมศรี  5000  บาท</v>
      </c>
      <c r="K92" s="22" t="s">
        <v>20</v>
      </c>
      <c r="L92" s="21" t="str">
        <f t="shared" si="8"/>
        <v>78/2569 (CNTR-00078/69)  ลว. 20/01/2569</v>
      </c>
      <c r="M92" s="23" t="s">
        <v>244</v>
      </c>
      <c r="O92" s="23" t="s">
        <v>245</v>
      </c>
    </row>
    <row r="93" spans="1:15" s="23" customFormat="1" ht="63" customHeight="1" x14ac:dyDescent="0.2">
      <c r="A93" s="15">
        <v>88</v>
      </c>
      <c r="B93" s="16" t="s">
        <v>46</v>
      </c>
      <c r="C93" s="17" t="s">
        <v>297</v>
      </c>
      <c r="D93" s="18" t="s">
        <v>294</v>
      </c>
      <c r="E93" s="19">
        <v>30000</v>
      </c>
      <c r="F93" s="19">
        <v>30000</v>
      </c>
      <c r="G93" s="20" t="s">
        <v>19</v>
      </c>
      <c r="H93" s="21" t="s">
        <v>319</v>
      </c>
      <c r="I93" s="21" t="str">
        <f t="shared" si="6"/>
        <v>นางจตุพร แก้วผอม  เสนอราคา  30000 บาท</v>
      </c>
      <c r="J93" s="21" t="str">
        <f t="shared" si="7"/>
        <v>นางจตุพร แก้วผอม  30000  บาท</v>
      </c>
      <c r="K93" s="22" t="s">
        <v>20</v>
      </c>
      <c r="L93" s="21" t="str">
        <f t="shared" si="8"/>
        <v>79/2569 (CNTR-00079/69)  ลว. 21/01/2569</v>
      </c>
      <c r="M93" s="23" t="s">
        <v>246</v>
      </c>
      <c r="O93" s="23" t="s">
        <v>247</v>
      </c>
    </row>
    <row r="94" spans="1:15" s="23" customFormat="1" ht="87" customHeight="1" x14ac:dyDescent="0.2">
      <c r="A94" s="15">
        <v>89</v>
      </c>
      <c r="B94" s="16" t="s">
        <v>46</v>
      </c>
      <c r="C94" s="17" t="s">
        <v>297</v>
      </c>
      <c r="D94" s="18" t="s">
        <v>293</v>
      </c>
      <c r="E94" s="19">
        <v>360</v>
      </c>
      <c r="F94" s="19">
        <v>360</v>
      </c>
      <c r="G94" s="20" t="s">
        <v>19</v>
      </c>
      <c r="H94" s="21" t="s">
        <v>50</v>
      </c>
      <c r="I94" s="21" t="str">
        <f t="shared" si="6"/>
        <v>ร้านดอนเจดีย์ อาร์ต  เสนอราคา  360 บาท</v>
      </c>
      <c r="J94" s="21" t="str">
        <f t="shared" si="7"/>
        <v>ร้านดอนเจดีย์ อาร์ต  360  บาท</v>
      </c>
      <c r="K94" s="22" t="s">
        <v>20</v>
      </c>
      <c r="L94" s="21" t="str">
        <f t="shared" si="8"/>
        <v>80/2569 (CNTR-00080/69)  ลว. 21/01/2569</v>
      </c>
      <c r="M94" s="23" t="s">
        <v>248</v>
      </c>
      <c r="O94" s="23" t="s">
        <v>247</v>
      </c>
    </row>
    <row r="95" spans="1:15" s="23" customFormat="1" ht="75" x14ac:dyDescent="0.2">
      <c r="A95" s="15">
        <v>90</v>
      </c>
      <c r="B95" s="16" t="s">
        <v>46</v>
      </c>
      <c r="C95" s="17" t="s">
        <v>35</v>
      </c>
      <c r="D95" s="18" t="s">
        <v>340</v>
      </c>
      <c r="E95" s="19">
        <v>3745</v>
      </c>
      <c r="F95" s="19">
        <v>3745</v>
      </c>
      <c r="G95" s="20" t="s">
        <v>19</v>
      </c>
      <c r="H95" s="21" t="s">
        <v>312</v>
      </c>
      <c r="I95" s="21" t="str">
        <f t="shared" si="6"/>
        <v>บริษัท อำนาจแอร์ จำกัด (สำนักงานใหญ่)  เสนอราคา  3745 บาท</v>
      </c>
      <c r="J95" s="21" t="str">
        <f t="shared" si="7"/>
        <v>บริษัท อำนาจแอร์ จำกัด (สำนักงานใหญ่)  3745  บาท</v>
      </c>
      <c r="K95" s="22" t="s">
        <v>20</v>
      </c>
      <c r="L95" s="21" t="str">
        <f t="shared" si="8"/>
        <v>81/2569 (CNTR-00081/69)  ลว. 21/01/2569</v>
      </c>
      <c r="M95" s="23" t="s">
        <v>249</v>
      </c>
      <c r="O95" s="23" t="s">
        <v>247</v>
      </c>
    </row>
    <row r="96" spans="1:15" s="23" customFormat="1" ht="75" x14ac:dyDescent="0.2">
      <c r="A96" s="15">
        <v>91</v>
      </c>
      <c r="B96" s="16" t="s">
        <v>46</v>
      </c>
      <c r="C96" s="17" t="s">
        <v>35</v>
      </c>
      <c r="D96" s="18" t="s">
        <v>35</v>
      </c>
      <c r="E96" s="19">
        <v>40000</v>
      </c>
      <c r="F96" s="19">
        <v>40000</v>
      </c>
      <c r="G96" s="20" t="s">
        <v>19</v>
      </c>
      <c r="H96" s="21" t="s">
        <v>71</v>
      </c>
      <c r="I96" s="21" t="str">
        <f t="shared" si="6"/>
        <v>นายสำเรียง แก้วปานกัน  เสนอราคา  40000 บาท</v>
      </c>
      <c r="J96" s="21" t="str">
        <f t="shared" si="7"/>
        <v>นายสำเรียง แก้วปานกัน  40000  บาท</v>
      </c>
      <c r="K96" s="22" t="s">
        <v>20</v>
      </c>
      <c r="L96" s="21" t="str">
        <f t="shared" si="8"/>
        <v>82/2569 (CNTR-00082/69)  ลว. 27/01/2569</v>
      </c>
      <c r="M96" s="23" t="s">
        <v>250</v>
      </c>
      <c r="O96" s="23" t="s">
        <v>251</v>
      </c>
    </row>
    <row r="97" spans="1:15" s="23" customFormat="1" ht="75" x14ac:dyDescent="0.2">
      <c r="A97" s="15">
        <v>92</v>
      </c>
      <c r="B97" s="16" t="s">
        <v>46</v>
      </c>
      <c r="C97" s="17" t="s">
        <v>35</v>
      </c>
      <c r="D97" s="18" t="s">
        <v>35</v>
      </c>
      <c r="E97" s="19">
        <v>40000</v>
      </c>
      <c r="F97" s="19">
        <v>40000</v>
      </c>
      <c r="G97" s="20" t="s">
        <v>19</v>
      </c>
      <c r="H97" s="21" t="s">
        <v>75</v>
      </c>
      <c r="I97" s="21" t="str">
        <f t="shared" si="6"/>
        <v>นายสมชาย พูลวิชา  เสนอราคา  40000 บาท</v>
      </c>
      <c r="J97" s="21" t="str">
        <f t="shared" si="7"/>
        <v>นายสมชาย พูลวิชา  40000  บาท</v>
      </c>
      <c r="K97" s="22" t="s">
        <v>20</v>
      </c>
      <c r="L97" s="21" t="str">
        <f t="shared" si="8"/>
        <v>83/2569 (CNTR-00083/69)  ลว. 27/01/2569</v>
      </c>
      <c r="M97" s="23" t="s">
        <v>253</v>
      </c>
      <c r="O97" s="23" t="s">
        <v>251</v>
      </c>
    </row>
    <row r="98" spans="1:15" s="23" customFormat="1" ht="75" x14ac:dyDescent="0.2">
      <c r="A98" s="15">
        <v>93</v>
      </c>
      <c r="B98" s="16" t="s">
        <v>46</v>
      </c>
      <c r="C98" s="17" t="s">
        <v>35</v>
      </c>
      <c r="D98" s="18" t="s">
        <v>35</v>
      </c>
      <c r="E98" s="19">
        <v>40000</v>
      </c>
      <c r="F98" s="19">
        <v>40000</v>
      </c>
      <c r="G98" s="20" t="s">
        <v>19</v>
      </c>
      <c r="H98" s="21" t="s">
        <v>72</v>
      </c>
      <c r="I98" s="21" t="str">
        <f t="shared" si="6"/>
        <v>นายลิขิต นาเอี่ยม  เสนอราคา  40000 บาท</v>
      </c>
      <c r="J98" s="21" t="str">
        <f t="shared" si="7"/>
        <v>นายลิขิต นาเอี่ยม  40000  บาท</v>
      </c>
      <c r="K98" s="22" t="s">
        <v>20</v>
      </c>
      <c r="L98" s="21" t="str">
        <f t="shared" si="8"/>
        <v>84/2569 (CNTR-00084/69)  ลว. 27/01/2569</v>
      </c>
      <c r="M98" s="23" t="s">
        <v>254</v>
      </c>
      <c r="O98" s="23" t="s">
        <v>251</v>
      </c>
    </row>
    <row r="99" spans="1:15" s="23" customFormat="1" ht="75" x14ac:dyDescent="0.2">
      <c r="A99" s="15">
        <v>94</v>
      </c>
      <c r="B99" s="16" t="s">
        <v>46</v>
      </c>
      <c r="C99" s="17" t="s">
        <v>35</v>
      </c>
      <c r="D99" s="18" t="s">
        <v>35</v>
      </c>
      <c r="E99" s="19">
        <v>40000</v>
      </c>
      <c r="F99" s="19">
        <v>40000</v>
      </c>
      <c r="G99" s="20" t="s">
        <v>19</v>
      </c>
      <c r="H99" s="21" t="s">
        <v>320</v>
      </c>
      <c r="I99" s="21" t="str">
        <f t="shared" si="6"/>
        <v>ร้านงี่ยู่เชียง โดย นางสาวรัตนา อดุลยธรรม  เสนอราคา  40000 บาท</v>
      </c>
      <c r="J99" s="21" t="str">
        <f t="shared" si="7"/>
        <v>ร้านงี่ยู่เชียง โดย นางสาวรัตนา อดุลยธรรม  40000  บาท</v>
      </c>
      <c r="K99" s="22" t="s">
        <v>20</v>
      </c>
      <c r="L99" s="21" t="str">
        <f t="shared" si="8"/>
        <v>85/2569 (CNTR-00085/69)  ลว. 27/01/2569</v>
      </c>
      <c r="M99" s="23" t="s">
        <v>255</v>
      </c>
      <c r="O99" s="23" t="s">
        <v>251</v>
      </c>
    </row>
    <row r="100" spans="1:15" s="23" customFormat="1" ht="75" x14ac:dyDescent="0.2">
      <c r="A100" s="15">
        <v>95</v>
      </c>
      <c r="B100" s="16" t="s">
        <v>46</v>
      </c>
      <c r="C100" s="17" t="s">
        <v>295</v>
      </c>
      <c r="D100" s="18" t="s">
        <v>21</v>
      </c>
      <c r="E100" s="19">
        <v>1600</v>
      </c>
      <c r="F100" s="19">
        <v>1600</v>
      </c>
      <c r="G100" s="20" t="s">
        <v>19</v>
      </c>
      <c r="H100" s="21" t="s">
        <v>50</v>
      </c>
      <c r="I100" s="21" t="str">
        <f t="shared" si="6"/>
        <v>ร้านดอนเจดีย์ อาร์ต  เสนอราคา  1600 บาท</v>
      </c>
      <c r="J100" s="21" t="str">
        <f t="shared" si="7"/>
        <v>ร้านดอนเจดีย์ อาร์ต  1600  บาท</v>
      </c>
      <c r="K100" s="22" t="s">
        <v>20</v>
      </c>
      <c r="L100" s="21" t="str">
        <f t="shared" si="8"/>
        <v>86/2569 (CNTR-00086/69)  ลว. 27/01/2569</v>
      </c>
      <c r="M100" s="23" t="s">
        <v>256</v>
      </c>
      <c r="O100" s="23" t="s">
        <v>251</v>
      </c>
    </row>
    <row r="101" spans="1:15" s="23" customFormat="1" ht="75" x14ac:dyDescent="0.2">
      <c r="A101" s="15">
        <v>96</v>
      </c>
      <c r="B101" s="16" t="s">
        <v>46</v>
      </c>
      <c r="C101" s="17" t="s">
        <v>35</v>
      </c>
      <c r="D101" s="18" t="s">
        <v>343</v>
      </c>
      <c r="E101" s="19">
        <v>2000</v>
      </c>
      <c r="F101" s="19">
        <v>2000</v>
      </c>
      <c r="G101" s="20" t="s">
        <v>19</v>
      </c>
      <c r="H101" s="21" t="s">
        <v>321</v>
      </c>
      <c r="I101" s="21" t="str">
        <f t="shared" si="6"/>
        <v>ร้านวัฒน์แอร์&amp;การ์ฟิลด์ซาวด์ โดยนางสาวนิภาวรรณ น้ำใจดี  เสนอราคา  2000 บาท</v>
      </c>
      <c r="J101" s="21" t="str">
        <f t="shared" si="7"/>
        <v>ร้านวัฒน์แอร์&amp;การ์ฟิลด์ซาวด์ โดยนางสาวนิภาวรรณ น้ำใจดี  2000  บาท</v>
      </c>
      <c r="K101" s="22" t="s">
        <v>20</v>
      </c>
      <c r="L101" s="21" t="str">
        <f t="shared" si="8"/>
        <v>87/2569 (CNTR-00087/69)  ลว. 04/02/2569</v>
      </c>
      <c r="M101" s="23" t="s">
        <v>257</v>
      </c>
      <c r="O101" s="23" t="s">
        <v>258</v>
      </c>
    </row>
    <row r="102" spans="1:15" s="23" customFormat="1" ht="75" x14ac:dyDescent="0.2">
      <c r="A102" s="15">
        <v>97</v>
      </c>
      <c r="B102" s="16" t="s">
        <v>46</v>
      </c>
      <c r="C102" s="17" t="s">
        <v>35</v>
      </c>
      <c r="D102" s="18" t="s">
        <v>336</v>
      </c>
      <c r="E102" s="19">
        <v>750</v>
      </c>
      <c r="F102" s="19">
        <v>750</v>
      </c>
      <c r="G102" s="20" t="s">
        <v>19</v>
      </c>
      <c r="H102" s="21" t="s">
        <v>54</v>
      </c>
      <c r="I102" s="21" t="str">
        <f t="shared" ref="I102:I133" si="9">+H102&amp;"  เสนอราคา  "&amp;E102&amp;" "&amp;"บาท"</f>
        <v>นางอรุณ ขวัญอ่อน  เสนอราคา  750 บาท</v>
      </c>
      <c r="J102" s="21" t="str">
        <f t="shared" ref="J102:J133" si="10">+H102&amp;"  "&amp;E102&amp;"  "&amp;"บาท"</f>
        <v>นางอรุณ ขวัญอ่อน  750  บาท</v>
      </c>
      <c r="K102" s="22" t="s">
        <v>20</v>
      </c>
      <c r="L102" s="21" t="str">
        <f t="shared" ref="L102:L133" si="11">+M102&amp;"  ลว."&amp;" "&amp;O102</f>
        <v>88/2569 (CNTR-00088/69)  ลว. 05/02/2569</v>
      </c>
      <c r="M102" s="23" t="s">
        <v>259</v>
      </c>
      <c r="O102" s="23" t="s">
        <v>260</v>
      </c>
    </row>
    <row r="103" spans="1:15" s="23" customFormat="1" ht="75" x14ac:dyDescent="0.2">
      <c r="A103" s="15">
        <v>98</v>
      </c>
      <c r="B103" s="16" t="s">
        <v>46</v>
      </c>
      <c r="C103" s="17" t="s">
        <v>297</v>
      </c>
      <c r="D103" s="18" t="s">
        <v>42</v>
      </c>
      <c r="E103" s="19">
        <v>360</v>
      </c>
      <c r="F103" s="19">
        <v>360</v>
      </c>
      <c r="G103" s="20" t="s">
        <v>19</v>
      </c>
      <c r="H103" s="21" t="s">
        <v>50</v>
      </c>
      <c r="I103" s="21" t="str">
        <f t="shared" si="9"/>
        <v>ร้านดอนเจดีย์ อาร์ต  เสนอราคา  360 บาท</v>
      </c>
      <c r="J103" s="21" t="str">
        <f t="shared" si="10"/>
        <v>ร้านดอนเจดีย์ อาร์ต  360  บาท</v>
      </c>
      <c r="K103" s="22" t="s">
        <v>20</v>
      </c>
      <c r="L103" s="21" t="str">
        <f t="shared" si="11"/>
        <v>89/2569 (CNTR-00089/69)  ลว. 09/02/2569</v>
      </c>
      <c r="M103" s="23" t="s">
        <v>261</v>
      </c>
      <c r="O103" s="23" t="s">
        <v>262</v>
      </c>
    </row>
    <row r="104" spans="1:15" s="23" customFormat="1" ht="75" x14ac:dyDescent="0.2">
      <c r="A104" s="15">
        <v>99</v>
      </c>
      <c r="B104" s="16" t="s">
        <v>46</v>
      </c>
      <c r="C104" s="17" t="s">
        <v>297</v>
      </c>
      <c r="D104" s="18" t="s">
        <v>26</v>
      </c>
      <c r="E104" s="19">
        <v>1050</v>
      </c>
      <c r="F104" s="19">
        <v>1050</v>
      </c>
      <c r="G104" s="20" t="s">
        <v>19</v>
      </c>
      <c r="H104" s="21" t="s">
        <v>74</v>
      </c>
      <c r="I104" s="21" t="str">
        <f t="shared" si="9"/>
        <v>นางสาวกนกพร หอมไม่หาย  เสนอราคา  1050 บาท</v>
      </c>
      <c r="J104" s="21" t="str">
        <f t="shared" si="10"/>
        <v>นางสาวกนกพร หอมไม่หาย  1050  บาท</v>
      </c>
      <c r="K104" s="22" t="s">
        <v>20</v>
      </c>
      <c r="L104" s="21" t="str">
        <f t="shared" si="11"/>
        <v>90/2569 (CNTR-00090/69)  ลว. 12/02/2569</v>
      </c>
      <c r="M104" s="23" t="s">
        <v>263</v>
      </c>
      <c r="O104" s="23" t="s">
        <v>264</v>
      </c>
    </row>
    <row r="105" spans="1:15" s="23" customFormat="1" ht="75" x14ac:dyDescent="0.2">
      <c r="A105" s="15">
        <v>100</v>
      </c>
      <c r="B105" s="16" t="s">
        <v>46</v>
      </c>
      <c r="C105" s="17" t="s">
        <v>35</v>
      </c>
      <c r="D105" s="18" t="s">
        <v>339</v>
      </c>
      <c r="E105" s="19">
        <v>800</v>
      </c>
      <c r="F105" s="19">
        <v>800</v>
      </c>
      <c r="G105" s="20" t="s">
        <v>19</v>
      </c>
      <c r="H105" s="21" t="s">
        <v>66</v>
      </c>
      <c r="I105" s="21" t="str">
        <f t="shared" si="9"/>
        <v>หจก. สตาร์กรุ๊ป คอมพิวเตอร์ ซัพพลาย  เสนอราคา  800 บาท</v>
      </c>
      <c r="J105" s="21" t="str">
        <f t="shared" si="10"/>
        <v>หจก. สตาร์กรุ๊ป คอมพิวเตอร์ ซัพพลาย  800  บาท</v>
      </c>
      <c r="K105" s="22" t="s">
        <v>20</v>
      </c>
      <c r="L105" s="21" t="str">
        <f t="shared" si="11"/>
        <v>91/2569 (CNTR-00091/69)  ลว. 20/02/2569</v>
      </c>
      <c r="M105" s="23" t="s">
        <v>265</v>
      </c>
      <c r="O105" s="23" t="s">
        <v>266</v>
      </c>
    </row>
    <row r="106" spans="1:15" s="23" customFormat="1" ht="75" x14ac:dyDescent="0.2">
      <c r="A106" s="15">
        <v>101</v>
      </c>
      <c r="B106" s="16" t="s">
        <v>46</v>
      </c>
      <c r="C106" s="17" t="s">
        <v>295</v>
      </c>
      <c r="D106" s="18" t="s">
        <v>21</v>
      </c>
      <c r="E106" s="19">
        <v>720</v>
      </c>
      <c r="F106" s="19">
        <v>720</v>
      </c>
      <c r="G106" s="20" t="s">
        <v>19</v>
      </c>
      <c r="H106" s="21" t="s">
        <v>50</v>
      </c>
      <c r="I106" s="21" t="str">
        <f t="shared" si="9"/>
        <v>ร้านดอนเจดีย์ อาร์ต  เสนอราคา  720 บาท</v>
      </c>
      <c r="J106" s="21" t="str">
        <f t="shared" si="10"/>
        <v>ร้านดอนเจดีย์ อาร์ต  720  บาท</v>
      </c>
      <c r="K106" s="22" t="s">
        <v>20</v>
      </c>
      <c r="L106" s="21" t="str">
        <f t="shared" si="11"/>
        <v>92/2569 (CNTR-00092/69)  ลว. 25/02/2569</v>
      </c>
      <c r="M106" s="23" t="s">
        <v>267</v>
      </c>
      <c r="O106" s="23" t="s">
        <v>268</v>
      </c>
    </row>
    <row r="107" spans="1:15" s="23" customFormat="1" ht="75" x14ac:dyDescent="0.2">
      <c r="A107" s="15">
        <v>102</v>
      </c>
      <c r="B107" s="16" t="s">
        <v>46</v>
      </c>
      <c r="C107" s="17" t="s">
        <v>304</v>
      </c>
      <c r="D107" s="18" t="s">
        <v>27</v>
      </c>
      <c r="E107" s="19">
        <v>980</v>
      </c>
      <c r="F107" s="19">
        <v>980</v>
      </c>
      <c r="G107" s="20" t="s">
        <v>19</v>
      </c>
      <c r="H107" s="21" t="s">
        <v>52</v>
      </c>
      <c r="I107" s="21" t="str">
        <f t="shared" si="9"/>
        <v>นางประพิมพ์ ศรีโสภณ  เสนอราคา  980 บาท</v>
      </c>
      <c r="J107" s="21" t="str">
        <f t="shared" si="10"/>
        <v>นางประพิมพ์ ศรีโสภณ  980  บาท</v>
      </c>
      <c r="K107" s="22" t="s">
        <v>20</v>
      </c>
      <c r="L107" s="21" t="str">
        <f t="shared" si="11"/>
        <v>93/2569 (CNTR-00093/69)  ลว. 26/02/2569</v>
      </c>
      <c r="M107" s="23" t="s">
        <v>270</v>
      </c>
      <c r="O107" s="23" t="s">
        <v>271</v>
      </c>
    </row>
    <row r="108" spans="1:15" s="23" customFormat="1" ht="75" x14ac:dyDescent="0.2">
      <c r="A108" s="15">
        <v>103</v>
      </c>
      <c r="B108" s="16" t="s">
        <v>47</v>
      </c>
      <c r="C108" s="17" t="s">
        <v>302</v>
      </c>
      <c r="D108" s="24" t="s">
        <v>302</v>
      </c>
      <c r="E108" s="19">
        <v>5906.4</v>
      </c>
      <c r="F108" s="19">
        <v>5906.4</v>
      </c>
      <c r="G108" s="20" t="s">
        <v>19</v>
      </c>
      <c r="H108" s="21" t="s">
        <v>56</v>
      </c>
      <c r="I108" s="21" t="str">
        <f t="shared" si="9"/>
        <v>บริษัท บาดาลกรุ๊ป จำกัด  เสนอราคา  5906.4 บาท</v>
      </c>
      <c r="J108" s="21" t="str">
        <f t="shared" si="10"/>
        <v>บริษัท บาดาลกรุ๊ป จำกัด  5906.4  บาท</v>
      </c>
      <c r="K108" s="22" t="s">
        <v>20</v>
      </c>
      <c r="L108" s="21" t="str">
        <f t="shared" si="11"/>
        <v>94/2569 (CNTR-00094/69)  ลว. 26/02/2569</v>
      </c>
      <c r="M108" s="23" t="s">
        <v>272</v>
      </c>
      <c r="O108" s="23" t="s">
        <v>271</v>
      </c>
    </row>
    <row r="109" spans="1:15" s="23" customFormat="1" ht="75" x14ac:dyDescent="0.2">
      <c r="A109" s="15">
        <v>104</v>
      </c>
      <c r="B109" s="16" t="s">
        <v>47</v>
      </c>
      <c r="C109" s="17" t="s">
        <v>302</v>
      </c>
      <c r="D109" s="24" t="s">
        <v>302</v>
      </c>
      <c r="E109" s="19">
        <v>9630</v>
      </c>
      <c r="F109" s="19">
        <v>9630</v>
      </c>
      <c r="G109" s="20" t="s">
        <v>19</v>
      </c>
      <c r="H109" s="21" t="s">
        <v>56</v>
      </c>
      <c r="I109" s="21" t="str">
        <f t="shared" si="9"/>
        <v>บริษัท บาดาลกรุ๊ป จำกัด  เสนอราคา  9630 บาท</v>
      </c>
      <c r="J109" s="21" t="str">
        <f t="shared" si="10"/>
        <v>บริษัท บาดาลกรุ๊ป จำกัด  9630  บาท</v>
      </c>
      <c r="K109" s="22" t="s">
        <v>20</v>
      </c>
      <c r="L109" s="21" t="str">
        <f t="shared" si="11"/>
        <v>95/2569 (CNTR-00095/69)  ลว. 26/02/2569</v>
      </c>
      <c r="M109" s="23" t="s">
        <v>273</v>
      </c>
      <c r="O109" s="23" t="s">
        <v>271</v>
      </c>
    </row>
    <row r="110" spans="1:15" s="23" customFormat="1" ht="75" x14ac:dyDescent="0.2">
      <c r="A110" s="15">
        <v>105</v>
      </c>
      <c r="B110" s="16" t="s">
        <v>46</v>
      </c>
      <c r="C110" s="17" t="s">
        <v>35</v>
      </c>
      <c r="D110" s="18" t="s">
        <v>344</v>
      </c>
      <c r="E110" s="19">
        <v>3950</v>
      </c>
      <c r="F110" s="19">
        <v>3950</v>
      </c>
      <c r="G110" s="20" t="s">
        <v>19</v>
      </c>
      <c r="H110" s="21" t="s">
        <v>54</v>
      </c>
      <c r="I110" s="21" t="str">
        <f t="shared" si="9"/>
        <v>นางอรุณ ขวัญอ่อน  เสนอราคา  3950 บาท</v>
      </c>
      <c r="J110" s="21" t="str">
        <f t="shared" si="10"/>
        <v>นางอรุณ ขวัญอ่อน  3950  บาท</v>
      </c>
      <c r="K110" s="22" t="s">
        <v>20</v>
      </c>
      <c r="L110" s="21" t="str">
        <f t="shared" si="11"/>
        <v>96/2569 (CNTR-00096/69)  ลว. 04/03/2569</v>
      </c>
      <c r="M110" s="23" t="s">
        <v>274</v>
      </c>
      <c r="O110" s="23" t="s">
        <v>275</v>
      </c>
    </row>
    <row r="111" spans="1:15" s="23" customFormat="1" ht="75" x14ac:dyDescent="0.2">
      <c r="A111" s="15">
        <v>106</v>
      </c>
      <c r="B111" s="16" t="s">
        <v>46</v>
      </c>
      <c r="C111" s="17" t="s">
        <v>304</v>
      </c>
      <c r="D111" s="18" t="s">
        <v>27</v>
      </c>
      <c r="E111" s="19">
        <v>525</v>
      </c>
      <c r="F111" s="19">
        <v>525</v>
      </c>
      <c r="G111" s="20" t="s">
        <v>19</v>
      </c>
      <c r="H111" s="21" t="s">
        <v>52</v>
      </c>
      <c r="I111" s="21" t="str">
        <f t="shared" si="9"/>
        <v>นางประพิมพ์ ศรีโสภณ  เสนอราคา  525 บาท</v>
      </c>
      <c r="J111" s="21" t="str">
        <f t="shared" si="10"/>
        <v>นางประพิมพ์ ศรีโสภณ  525  บาท</v>
      </c>
      <c r="K111" s="22" t="s">
        <v>20</v>
      </c>
      <c r="L111" s="21" t="str">
        <f t="shared" si="11"/>
        <v>97/2569 (CNTR-00097/69)  ลว. 05/03/2569</v>
      </c>
      <c r="M111" s="23" t="s">
        <v>276</v>
      </c>
      <c r="O111" s="23" t="s">
        <v>277</v>
      </c>
    </row>
    <row r="112" spans="1:15" s="23" customFormat="1" ht="75" x14ac:dyDescent="0.2">
      <c r="A112" s="15">
        <v>107</v>
      </c>
      <c r="B112" s="16" t="s">
        <v>46</v>
      </c>
      <c r="C112" s="17" t="s">
        <v>297</v>
      </c>
      <c r="D112" s="18" t="s">
        <v>34</v>
      </c>
      <c r="E112" s="19">
        <v>1800</v>
      </c>
      <c r="F112" s="19">
        <v>1800</v>
      </c>
      <c r="G112" s="20" t="s">
        <v>19</v>
      </c>
      <c r="H112" s="21" t="s">
        <v>50</v>
      </c>
      <c r="I112" s="21" t="str">
        <f t="shared" si="9"/>
        <v>ร้านดอนเจดีย์ อาร์ต  เสนอราคา  1800 บาท</v>
      </c>
      <c r="J112" s="21" t="str">
        <f t="shared" si="10"/>
        <v>ร้านดอนเจดีย์ อาร์ต  1800  บาท</v>
      </c>
      <c r="K112" s="22" t="s">
        <v>20</v>
      </c>
      <c r="L112" s="21" t="str">
        <f t="shared" si="11"/>
        <v>98/2569 (CNTR-00098/69)  ลว. 06/03/2569</v>
      </c>
      <c r="M112" s="23" t="s">
        <v>278</v>
      </c>
      <c r="O112" s="23" t="s">
        <v>279</v>
      </c>
    </row>
    <row r="113" spans="1:15" s="23" customFormat="1" ht="75" x14ac:dyDescent="0.2">
      <c r="A113" s="15">
        <v>108</v>
      </c>
      <c r="B113" s="16" t="s">
        <v>46</v>
      </c>
      <c r="C113" s="17" t="s">
        <v>304</v>
      </c>
      <c r="D113" s="18" t="s">
        <v>27</v>
      </c>
      <c r="E113" s="19">
        <v>1085</v>
      </c>
      <c r="F113" s="19">
        <v>1085</v>
      </c>
      <c r="G113" s="20" t="s">
        <v>19</v>
      </c>
      <c r="H113" s="21" t="s">
        <v>52</v>
      </c>
      <c r="I113" s="21" t="str">
        <f t="shared" si="9"/>
        <v>นางประพิมพ์ ศรีโสภณ  เสนอราคา  1085 บาท</v>
      </c>
      <c r="J113" s="21" t="str">
        <f t="shared" si="10"/>
        <v>นางประพิมพ์ ศรีโสภณ  1085  บาท</v>
      </c>
      <c r="K113" s="22" t="s">
        <v>20</v>
      </c>
      <c r="L113" s="21" t="str">
        <f t="shared" si="11"/>
        <v>99/2569 (CNTR-00099/69)  ลว. 06/03/2569</v>
      </c>
      <c r="M113" s="23" t="s">
        <v>280</v>
      </c>
      <c r="O113" s="23" t="s">
        <v>279</v>
      </c>
    </row>
    <row r="114" spans="1:15" s="23" customFormat="1" ht="75" x14ac:dyDescent="0.2">
      <c r="A114" s="15">
        <v>109</v>
      </c>
      <c r="B114" s="16" t="s">
        <v>46</v>
      </c>
      <c r="C114" s="17" t="s">
        <v>295</v>
      </c>
      <c r="D114" s="18" t="s">
        <v>21</v>
      </c>
      <c r="E114" s="25">
        <v>9500</v>
      </c>
      <c r="F114" s="19">
        <v>9500</v>
      </c>
      <c r="G114" s="20" t="s">
        <v>19</v>
      </c>
      <c r="H114" s="21" t="s">
        <v>308</v>
      </c>
      <c r="I114" s="21" t="str">
        <f t="shared" si="9"/>
        <v>นายพฤษชาติ จำรูญบวรรัตน์  เสนอราคา  9500 บาท</v>
      </c>
      <c r="J114" s="21" t="str">
        <f t="shared" si="10"/>
        <v>นายพฤษชาติ จำรูญบวรรัตน์  9500  บาท</v>
      </c>
      <c r="K114" s="22" t="s">
        <v>20</v>
      </c>
      <c r="L114" s="21" t="str">
        <f t="shared" si="11"/>
        <v>100/2569 (CNTR-00100/69)  ลว. 09/03/2569</v>
      </c>
      <c r="M114" s="23" t="s">
        <v>84</v>
      </c>
      <c r="O114" s="23" t="s">
        <v>85</v>
      </c>
    </row>
    <row r="115" spans="1:15" s="23" customFormat="1" ht="75" x14ac:dyDescent="0.2">
      <c r="A115" s="15">
        <v>110</v>
      </c>
      <c r="B115" s="16" t="s">
        <v>46</v>
      </c>
      <c r="C115" s="17" t="s">
        <v>35</v>
      </c>
      <c r="D115" s="18" t="s">
        <v>345</v>
      </c>
      <c r="E115" s="19">
        <v>6910</v>
      </c>
      <c r="F115" s="19">
        <v>6910</v>
      </c>
      <c r="G115" s="20" t="s">
        <v>19</v>
      </c>
      <c r="H115" s="21" t="s">
        <v>54</v>
      </c>
      <c r="I115" s="21" t="str">
        <f t="shared" si="9"/>
        <v>นางอรุณ ขวัญอ่อน  เสนอราคา  6910 บาท</v>
      </c>
      <c r="J115" s="21" t="str">
        <f t="shared" si="10"/>
        <v>นางอรุณ ขวัญอ่อน  6910  บาท</v>
      </c>
      <c r="K115" s="22" t="s">
        <v>20</v>
      </c>
      <c r="L115" s="21" t="str">
        <f t="shared" si="11"/>
        <v>101/2569 (CNTR-00101/69)  ลว. 10/03/2569</v>
      </c>
      <c r="M115" s="23" t="s">
        <v>86</v>
      </c>
      <c r="O115" s="23" t="s">
        <v>87</v>
      </c>
    </row>
    <row r="116" spans="1:15" s="23" customFormat="1" ht="75" x14ac:dyDescent="0.2">
      <c r="A116" s="15">
        <v>111</v>
      </c>
      <c r="B116" s="16" t="s">
        <v>47</v>
      </c>
      <c r="C116" s="17" t="s">
        <v>296</v>
      </c>
      <c r="D116" s="24" t="s">
        <v>296</v>
      </c>
      <c r="E116" s="19">
        <v>1500</v>
      </c>
      <c r="F116" s="19">
        <v>1500</v>
      </c>
      <c r="G116" s="20" t="s">
        <v>19</v>
      </c>
      <c r="H116" s="21" t="s">
        <v>309</v>
      </c>
      <c r="I116" s="21" t="str">
        <f t="shared" si="9"/>
        <v>ร้านศรีสวัสดิ์พาณิชย์ โดยนางสาวนงลักษณ์ ศรีสวัสดิ์  เสนอราคา  1500 บาท</v>
      </c>
      <c r="J116" s="21" t="str">
        <f t="shared" si="10"/>
        <v>ร้านศรีสวัสดิ์พาณิชย์ โดยนางสาวนงลักษณ์ ศรีสวัสดิ์  1500  บาท</v>
      </c>
      <c r="K116" s="22" t="s">
        <v>20</v>
      </c>
      <c r="L116" s="21" t="str">
        <f t="shared" si="11"/>
        <v>102/2569 (CNTR-00102/69)  ลว. 10/03/2569</v>
      </c>
      <c r="M116" s="23" t="s">
        <v>88</v>
      </c>
      <c r="O116" s="23" t="s">
        <v>87</v>
      </c>
    </row>
    <row r="117" spans="1:15" s="23" customFormat="1" ht="75" x14ac:dyDescent="0.2">
      <c r="A117" s="15">
        <v>112</v>
      </c>
      <c r="B117" s="16" t="s">
        <v>47</v>
      </c>
      <c r="C117" s="17" t="s">
        <v>296</v>
      </c>
      <c r="D117" s="18" t="s">
        <v>327</v>
      </c>
      <c r="E117" s="19">
        <v>2200</v>
      </c>
      <c r="F117" s="19">
        <v>2200</v>
      </c>
      <c r="G117" s="20" t="s">
        <v>19</v>
      </c>
      <c r="H117" s="21" t="s">
        <v>73</v>
      </c>
      <c r="I117" s="21" t="str">
        <f t="shared" si="9"/>
        <v>ร้านอั่งเปาตรายาง โดย นางสาวเสาวลักษณ์ บุตรดาวงษ์  เสนอราคา  2200 บาท</v>
      </c>
      <c r="J117" s="21" t="str">
        <f t="shared" si="10"/>
        <v>ร้านอั่งเปาตรายาง โดย นางสาวเสาวลักษณ์ บุตรดาวงษ์  2200  บาท</v>
      </c>
      <c r="K117" s="22" t="s">
        <v>20</v>
      </c>
      <c r="L117" s="21" t="str">
        <f t="shared" si="11"/>
        <v>103/2569 (CNTR-00103/69)  ลว. 10/03/2569</v>
      </c>
      <c r="M117" s="23" t="s">
        <v>91</v>
      </c>
      <c r="O117" s="23" t="s">
        <v>87</v>
      </c>
    </row>
    <row r="118" spans="1:15" s="23" customFormat="1" ht="159" customHeight="1" x14ac:dyDescent="0.2">
      <c r="A118" s="15">
        <v>113</v>
      </c>
      <c r="B118" s="16" t="s">
        <v>46</v>
      </c>
      <c r="C118" s="17" t="s">
        <v>297</v>
      </c>
      <c r="D118" s="18" t="s">
        <v>31</v>
      </c>
      <c r="E118" s="19">
        <v>79530</v>
      </c>
      <c r="F118" s="19">
        <v>79530</v>
      </c>
      <c r="G118" s="20" t="s">
        <v>19</v>
      </c>
      <c r="H118" s="21" t="s">
        <v>60</v>
      </c>
      <c r="I118" s="21" t="str">
        <f t="shared" si="9"/>
        <v>บริษัท เหลืองเวชภัณฑ์  เสนอราคา  79530 บาท</v>
      </c>
      <c r="J118" s="21" t="str">
        <f t="shared" si="10"/>
        <v>บริษัท เหลืองเวชภัณฑ์  79530  บาท</v>
      </c>
      <c r="K118" s="22" t="s">
        <v>20</v>
      </c>
      <c r="L118" s="21" t="str">
        <f t="shared" si="11"/>
        <v>104/2569 (CNTR-00104/69)  ลว. 12/03/2569</v>
      </c>
      <c r="M118" s="23" t="s">
        <v>92</v>
      </c>
      <c r="O118" s="23" t="s">
        <v>93</v>
      </c>
    </row>
    <row r="119" spans="1:15" s="23" customFormat="1" ht="75" x14ac:dyDescent="0.2">
      <c r="A119" s="15">
        <v>114</v>
      </c>
      <c r="B119" s="16" t="s">
        <v>47</v>
      </c>
      <c r="C119" s="17" t="s">
        <v>296</v>
      </c>
      <c r="D119" s="18" t="s">
        <v>346</v>
      </c>
      <c r="E119" s="19">
        <v>1500</v>
      </c>
      <c r="F119" s="19">
        <v>1500</v>
      </c>
      <c r="G119" s="20" t="s">
        <v>19</v>
      </c>
      <c r="H119" s="21" t="s">
        <v>61</v>
      </c>
      <c r="I119" s="21" t="str">
        <f t="shared" si="9"/>
        <v>ร้านกมลชนก โดยนางสาวกมลชนก สมบุญเกิด  เสนอราคา  1500 บาท</v>
      </c>
      <c r="J119" s="21" t="str">
        <f t="shared" si="10"/>
        <v>ร้านกมลชนก โดยนางสาวกมลชนก สมบุญเกิด  1500  บาท</v>
      </c>
      <c r="K119" s="22" t="s">
        <v>20</v>
      </c>
      <c r="L119" s="21" t="str">
        <f t="shared" si="11"/>
        <v>105/2569 (CNTR-00105/69)  ลว. 16/03/2569</v>
      </c>
      <c r="M119" s="23" t="s">
        <v>94</v>
      </c>
      <c r="O119" s="23" t="s">
        <v>95</v>
      </c>
    </row>
    <row r="120" spans="1:15" s="23" customFormat="1" ht="75" x14ac:dyDescent="0.2">
      <c r="A120" s="15">
        <v>115</v>
      </c>
      <c r="B120" s="16" t="s">
        <v>46</v>
      </c>
      <c r="C120" s="17" t="s">
        <v>297</v>
      </c>
      <c r="D120" s="18" t="s">
        <v>28</v>
      </c>
      <c r="E120" s="19">
        <v>4640</v>
      </c>
      <c r="F120" s="19">
        <v>4640</v>
      </c>
      <c r="G120" s="20" t="s">
        <v>19</v>
      </c>
      <c r="H120" s="21" t="s">
        <v>52</v>
      </c>
      <c r="I120" s="21" t="str">
        <f t="shared" si="9"/>
        <v>นางประพิมพ์ ศรีโสภณ  เสนอราคา  4640 บาท</v>
      </c>
      <c r="J120" s="21" t="str">
        <f t="shared" si="10"/>
        <v>นางประพิมพ์ ศรีโสภณ  4640  บาท</v>
      </c>
      <c r="K120" s="22" t="s">
        <v>20</v>
      </c>
      <c r="L120" s="21" t="str">
        <f t="shared" si="11"/>
        <v>106/2569 (CNTR-00106/69)  ลว. 16/03/2569</v>
      </c>
      <c r="M120" s="23" t="s">
        <v>96</v>
      </c>
      <c r="O120" s="23" t="s">
        <v>95</v>
      </c>
    </row>
    <row r="121" spans="1:15" s="23" customFormat="1" ht="75" x14ac:dyDescent="0.2">
      <c r="A121" s="15">
        <v>116</v>
      </c>
      <c r="B121" s="16" t="s">
        <v>46</v>
      </c>
      <c r="C121" s="17" t="s">
        <v>297</v>
      </c>
      <c r="D121" s="18" t="s">
        <v>26</v>
      </c>
      <c r="E121" s="19">
        <v>1050</v>
      </c>
      <c r="F121" s="19">
        <v>1050</v>
      </c>
      <c r="G121" s="20" t="s">
        <v>19</v>
      </c>
      <c r="H121" s="21" t="s">
        <v>74</v>
      </c>
      <c r="I121" s="21" t="str">
        <f t="shared" si="9"/>
        <v>นางสาวกนกพร หอมไม่หาย  เสนอราคา  1050 บาท</v>
      </c>
      <c r="J121" s="21" t="str">
        <f t="shared" si="10"/>
        <v>นางสาวกนกพร หอมไม่หาย  1050  บาท</v>
      </c>
      <c r="K121" s="22" t="s">
        <v>20</v>
      </c>
      <c r="L121" s="21" t="str">
        <f t="shared" si="11"/>
        <v>107/2569 (CNTR-00107/69)  ลว. 16/03/2569</v>
      </c>
      <c r="M121" s="23" t="s">
        <v>97</v>
      </c>
      <c r="O121" s="23" t="s">
        <v>95</v>
      </c>
    </row>
    <row r="122" spans="1:15" s="23" customFormat="1" ht="75" x14ac:dyDescent="0.2">
      <c r="A122" s="15">
        <v>117</v>
      </c>
      <c r="B122" s="16" t="s">
        <v>46</v>
      </c>
      <c r="C122" s="17" t="s">
        <v>297</v>
      </c>
      <c r="D122" s="18" t="s">
        <v>28</v>
      </c>
      <c r="E122" s="19">
        <v>540</v>
      </c>
      <c r="F122" s="19">
        <v>540</v>
      </c>
      <c r="G122" s="20" t="s">
        <v>19</v>
      </c>
      <c r="H122" s="21" t="s">
        <v>50</v>
      </c>
      <c r="I122" s="21" t="str">
        <f t="shared" si="9"/>
        <v>ร้านดอนเจดีย์ อาร์ต  เสนอราคา  540 บาท</v>
      </c>
      <c r="J122" s="21" t="str">
        <f t="shared" si="10"/>
        <v>ร้านดอนเจดีย์ อาร์ต  540  บาท</v>
      </c>
      <c r="K122" s="22" t="s">
        <v>20</v>
      </c>
      <c r="L122" s="21" t="str">
        <f t="shared" si="11"/>
        <v>108/2569 (CNTR-00108/69)  ลว. 16/03/2569</v>
      </c>
      <c r="M122" s="23" t="s">
        <v>98</v>
      </c>
      <c r="O122" s="23" t="s">
        <v>95</v>
      </c>
    </row>
    <row r="123" spans="1:15" s="23" customFormat="1" ht="75" x14ac:dyDescent="0.2">
      <c r="A123" s="15">
        <v>118</v>
      </c>
      <c r="B123" s="16" t="s">
        <v>46</v>
      </c>
      <c r="C123" s="17" t="s">
        <v>297</v>
      </c>
      <c r="D123" s="18" t="s">
        <v>28</v>
      </c>
      <c r="E123" s="19">
        <v>7830</v>
      </c>
      <c r="F123" s="19">
        <v>7830</v>
      </c>
      <c r="G123" s="20" t="s">
        <v>19</v>
      </c>
      <c r="H123" s="21" t="s">
        <v>68</v>
      </c>
      <c r="I123" s="21" t="str">
        <f t="shared" si="9"/>
        <v>ร้าน เพลงพิม์พาณิช โดย นางสาวเยาวลักษณ์  กาญจนะ  เสนอราคา  7830 บาท</v>
      </c>
      <c r="J123" s="21" t="str">
        <f t="shared" si="10"/>
        <v>ร้าน เพลงพิม์พาณิช โดย นางสาวเยาวลักษณ์  กาญจนะ  7830  บาท</v>
      </c>
      <c r="K123" s="22" t="s">
        <v>20</v>
      </c>
      <c r="L123" s="21" t="str">
        <f t="shared" si="11"/>
        <v>109/2569 (CNTR-00109/69)  ลว. 16/03/2569</v>
      </c>
      <c r="M123" s="23" t="s">
        <v>99</v>
      </c>
      <c r="O123" s="23" t="s">
        <v>95</v>
      </c>
    </row>
    <row r="124" spans="1:15" s="23" customFormat="1" ht="75" x14ac:dyDescent="0.2">
      <c r="A124" s="15">
        <v>119</v>
      </c>
      <c r="B124" s="16" t="s">
        <v>47</v>
      </c>
      <c r="C124" s="17" t="s">
        <v>296</v>
      </c>
      <c r="D124" s="24" t="s">
        <v>296</v>
      </c>
      <c r="E124" s="19">
        <v>26532</v>
      </c>
      <c r="F124" s="19">
        <v>26532</v>
      </c>
      <c r="G124" s="20" t="s">
        <v>19</v>
      </c>
      <c r="H124" s="21" t="s">
        <v>58</v>
      </c>
      <c r="I124" s="21" t="str">
        <f t="shared" si="9"/>
        <v>บริษัท สุพรรณบุ๊คสเตชั่นเนอรี่ จำกัด  เสนอราคา  26532 บาท</v>
      </c>
      <c r="J124" s="21" t="str">
        <f t="shared" si="10"/>
        <v>บริษัท สุพรรณบุ๊คสเตชั่นเนอรี่ จำกัด  26532  บาท</v>
      </c>
      <c r="K124" s="22" t="s">
        <v>20</v>
      </c>
      <c r="L124" s="21" t="str">
        <f t="shared" si="11"/>
        <v>110/2569 (CNTR-00110/69)  ลว. 19/03/2569</v>
      </c>
      <c r="M124" s="23" t="s">
        <v>100</v>
      </c>
      <c r="O124" s="23" t="s">
        <v>101</v>
      </c>
    </row>
    <row r="125" spans="1:15" s="23" customFormat="1" ht="75" x14ac:dyDescent="0.2">
      <c r="A125" s="15">
        <v>120</v>
      </c>
      <c r="B125" s="16" t="s">
        <v>47</v>
      </c>
      <c r="C125" s="17" t="s">
        <v>298</v>
      </c>
      <c r="D125" s="24" t="s">
        <v>298</v>
      </c>
      <c r="E125" s="19">
        <v>12680</v>
      </c>
      <c r="F125" s="19">
        <v>12680</v>
      </c>
      <c r="G125" s="20" t="s">
        <v>19</v>
      </c>
      <c r="H125" s="21" t="s">
        <v>58</v>
      </c>
      <c r="I125" s="21" t="str">
        <f t="shared" si="9"/>
        <v>บริษัท สุพรรณบุ๊คสเตชั่นเนอรี่ จำกัด  เสนอราคา  12680 บาท</v>
      </c>
      <c r="J125" s="21" t="str">
        <f t="shared" si="10"/>
        <v>บริษัท สุพรรณบุ๊คสเตชั่นเนอรี่ จำกัด  12680  บาท</v>
      </c>
      <c r="K125" s="22" t="s">
        <v>20</v>
      </c>
      <c r="L125" s="21" t="str">
        <f t="shared" si="11"/>
        <v>111/2569 (CNTR-00111/69)  ลว. 19/03/2569</v>
      </c>
      <c r="M125" s="23" t="s">
        <v>102</v>
      </c>
      <c r="O125" s="23" t="s">
        <v>101</v>
      </c>
    </row>
    <row r="126" spans="1:15" s="23" customFormat="1" ht="75" x14ac:dyDescent="0.2">
      <c r="A126" s="15">
        <v>121</v>
      </c>
      <c r="B126" s="16" t="s">
        <v>47</v>
      </c>
      <c r="C126" s="17" t="s">
        <v>299</v>
      </c>
      <c r="D126" s="24" t="s">
        <v>299</v>
      </c>
      <c r="E126" s="19">
        <v>960</v>
      </c>
      <c r="F126" s="19">
        <v>960</v>
      </c>
      <c r="G126" s="20" t="s">
        <v>19</v>
      </c>
      <c r="H126" s="21" t="s">
        <v>58</v>
      </c>
      <c r="I126" s="21" t="str">
        <f t="shared" si="9"/>
        <v>บริษัท สุพรรณบุ๊คสเตชั่นเนอรี่ จำกัด  เสนอราคา  960 บาท</v>
      </c>
      <c r="J126" s="21" t="str">
        <f t="shared" si="10"/>
        <v>บริษัท สุพรรณบุ๊คสเตชั่นเนอรี่ จำกัด  960  บาท</v>
      </c>
      <c r="K126" s="22" t="s">
        <v>20</v>
      </c>
      <c r="L126" s="21" t="str">
        <f t="shared" si="11"/>
        <v>112/2569 (CNTR-00112/69)  ลว. 19/03/2569</v>
      </c>
      <c r="M126" s="23" t="s">
        <v>103</v>
      </c>
      <c r="O126" s="23" t="s">
        <v>101</v>
      </c>
    </row>
    <row r="127" spans="1:15" s="23" customFormat="1" ht="75" x14ac:dyDescent="0.2">
      <c r="A127" s="15">
        <v>122</v>
      </c>
      <c r="B127" s="16" t="s">
        <v>47</v>
      </c>
      <c r="C127" s="17" t="s">
        <v>296</v>
      </c>
      <c r="D127" s="24" t="s">
        <v>296</v>
      </c>
      <c r="E127" s="19">
        <v>29239</v>
      </c>
      <c r="F127" s="19">
        <v>29239</v>
      </c>
      <c r="G127" s="20" t="s">
        <v>19</v>
      </c>
      <c r="H127" s="21" t="s">
        <v>58</v>
      </c>
      <c r="I127" s="21" t="str">
        <f t="shared" si="9"/>
        <v>บริษัท สุพรรณบุ๊คสเตชั่นเนอรี่ จำกัด  เสนอราคา  29239 บาท</v>
      </c>
      <c r="J127" s="21" t="str">
        <f t="shared" si="10"/>
        <v>บริษัท สุพรรณบุ๊คสเตชั่นเนอรี่ จำกัด  29239  บาท</v>
      </c>
      <c r="K127" s="22" t="s">
        <v>20</v>
      </c>
      <c r="L127" s="21" t="str">
        <f t="shared" si="11"/>
        <v>113/2569 (CNTR-00113/69)  ลว. 19/03/2569</v>
      </c>
      <c r="M127" s="23" t="s">
        <v>105</v>
      </c>
      <c r="O127" s="23" t="s">
        <v>101</v>
      </c>
    </row>
    <row r="128" spans="1:15" s="23" customFormat="1" ht="75" x14ac:dyDescent="0.2">
      <c r="A128" s="15">
        <v>123</v>
      </c>
      <c r="B128" s="16" t="s">
        <v>47</v>
      </c>
      <c r="C128" s="17" t="s">
        <v>296</v>
      </c>
      <c r="D128" s="24" t="s">
        <v>296</v>
      </c>
      <c r="E128" s="19">
        <v>7491</v>
      </c>
      <c r="F128" s="19">
        <v>7491</v>
      </c>
      <c r="G128" s="20" t="s">
        <v>19</v>
      </c>
      <c r="H128" s="21" t="s">
        <v>58</v>
      </c>
      <c r="I128" s="21" t="str">
        <f t="shared" si="9"/>
        <v>บริษัท สุพรรณบุ๊คสเตชั่นเนอรี่ จำกัด  เสนอราคา  7491 บาท</v>
      </c>
      <c r="J128" s="21" t="str">
        <f t="shared" si="10"/>
        <v>บริษัท สุพรรณบุ๊คสเตชั่นเนอรี่ จำกัด  7491  บาท</v>
      </c>
      <c r="K128" s="22" t="s">
        <v>20</v>
      </c>
      <c r="L128" s="21" t="str">
        <f t="shared" si="11"/>
        <v>114/2569 (CNTR-00114/69)  ลว. 19/03/2569</v>
      </c>
      <c r="M128" s="23" t="s">
        <v>106</v>
      </c>
      <c r="O128" s="23" t="s">
        <v>101</v>
      </c>
    </row>
    <row r="129" spans="1:15" s="23" customFormat="1" ht="75" x14ac:dyDescent="0.2">
      <c r="A129" s="15">
        <v>124</v>
      </c>
      <c r="B129" s="16" t="s">
        <v>47</v>
      </c>
      <c r="C129" s="17" t="s">
        <v>296</v>
      </c>
      <c r="D129" s="24" t="s">
        <v>296</v>
      </c>
      <c r="E129" s="19">
        <v>9380</v>
      </c>
      <c r="F129" s="19">
        <v>9380</v>
      </c>
      <c r="G129" s="20" t="s">
        <v>19</v>
      </c>
      <c r="H129" s="21" t="s">
        <v>58</v>
      </c>
      <c r="I129" s="21" t="str">
        <f t="shared" si="9"/>
        <v>บริษัท สุพรรณบุ๊คสเตชั่นเนอรี่ จำกัด  เสนอราคา  9380 บาท</v>
      </c>
      <c r="J129" s="21" t="str">
        <f t="shared" si="10"/>
        <v>บริษัท สุพรรณบุ๊คสเตชั่นเนอรี่ จำกัด  9380  บาท</v>
      </c>
      <c r="K129" s="22" t="s">
        <v>20</v>
      </c>
      <c r="L129" s="21" t="str">
        <f t="shared" si="11"/>
        <v>115/2569 (CNTR-00115/69)  ลว. 19/03/2569</v>
      </c>
      <c r="M129" s="23" t="s">
        <v>107</v>
      </c>
      <c r="O129" s="23" t="s">
        <v>101</v>
      </c>
    </row>
    <row r="130" spans="1:15" s="23" customFormat="1" ht="75" x14ac:dyDescent="0.2">
      <c r="A130" s="15">
        <v>125</v>
      </c>
      <c r="B130" s="16" t="s">
        <v>47</v>
      </c>
      <c r="C130" s="17" t="s">
        <v>298</v>
      </c>
      <c r="D130" s="24" t="s">
        <v>298</v>
      </c>
      <c r="E130" s="19">
        <v>14310</v>
      </c>
      <c r="F130" s="19">
        <v>14310</v>
      </c>
      <c r="G130" s="20" t="s">
        <v>19</v>
      </c>
      <c r="H130" s="21" t="s">
        <v>58</v>
      </c>
      <c r="I130" s="21" t="str">
        <f t="shared" si="9"/>
        <v>บริษัท สุพรรณบุ๊คสเตชั่นเนอรี่ จำกัด  เสนอราคา  14310 บาท</v>
      </c>
      <c r="J130" s="21" t="str">
        <f t="shared" si="10"/>
        <v>บริษัท สุพรรณบุ๊คสเตชั่นเนอรี่ จำกัด  14310  บาท</v>
      </c>
      <c r="K130" s="22" t="s">
        <v>20</v>
      </c>
      <c r="L130" s="21" t="str">
        <f t="shared" si="11"/>
        <v>116/2569 (CNTR-00116/69)  ลว. 19/03/2569</v>
      </c>
      <c r="M130" s="23" t="s">
        <v>108</v>
      </c>
      <c r="O130" s="23" t="s">
        <v>101</v>
      </c>
    </row>
    <row r="131" spans="1:15" s="23" customFormat="1" ht="75" x14ac:dyDescent="0.2">
      <c r="A131" s="15">
        <v>126</v>
      </c>
      <c r="B131" s="16" t="s">
        <v>47</v>
      </c>
      <c r="C131" s="17" t="s">
        <v>296</v>
      </c>
      <c r="D131" s="24" t="s">
        <v>296</v>
      </c>
      <c r="E131" s="19">
        <v>19991</v>
      </c>
      <c r="F131" s="19">
        <v>19991</v>
      </c>
      <c r="G131" s="20" t="s">
        <v>19</v>
      </c>
      <c r="H131" s="21" t="s">
        <v>58</v>
      </c>
      <c r="I131" s="21" t="str">
        <f t="shared" si="9"/>
        <v>บริษัท สุพรรณบุ๊คสเตชั่นเนอรี่ จำกัด  เสนอราคา  19991 บาท</v>
      </c>
      <c r="J131" s="21" t="str">
        <f t="shared" si="10"/>
        <v>บริษัท สุพรรณบุ๊คสเตชั่นเนอรี่ จำกัด  19991  บาท</v>
      </c>
      <c r="K131" s="22" t="s">
        <v>20</v>
      </c>
      <c r="L131" s="21" t="str">
        <f t="shared" si="11"/>
        <v>117/2569 (CNTR-00117/69)  ลว. 19/03/2569</v>
      </c>
      <c r="M131" s="23" t="s">
        <v>109</v>
      </c>
      <c r="O131" s="23" t="s">
        <v>101</v>
      </c>
    </row>
    <row r="132" spans="1:15" s="23" customFormat="1" ht="75" x14ac:dyDescent="0.2">
      <c r="A132" s="15">
        <v>127</v>
      </c>
      <c r="B132" s="16" t="s">
        <v>47</v>
      </c>
      <c r="C132" s="17" t="s">
        <v>299</v>
      </c>
      <c r="D132" s="24" t="s">
        <v>299</v>
      </c>
      <c r="E132" s="19">
        <v>1300</v>
      </c>
      <c r="F132" s="19">
        <v>1300</v>
      </c>
      <c r="G132" s="20" t="s">
        <v>19</v>
      </c>
      <c r="H132" s="21" t="s">
        <v>58</v>
      </c>
      <c r="I132" s="21" t="str">
        <f t="shared" si="9"/>
        <v>บริษัท สุพรรณบุ๊คสเตชั่นเนอรี่ จำกัด  เสนอราคา  1300 บาท</v>
      </c>
      <c r="J132" s="21" t="str">
        <f t="shared" si="10"/>
        <v>บริษัท สุพรรณบุ๊คสเตชั่นเนอรี่ จำกัด  1300  บาท</v>
      </c>
      <c r="K132" s="22" t="s">
        <v>20</v>
      </c>
      <c r="L132" s="21" t="str">
        <f t="shared" si="11"/>
        <v>118/2569 (CNTR-00118/69)  ลว. 19/03/2569</v>
      </c>
      <c r="M132" s="23" t="s">
        <v>110</v>
      </c>
      <c r="O132" s="23" t="s">
        <v>101</v>
      </c>
    </row>
    <row r="133" spans="1:15" s="23" customFormat="1" ht="75" x14ac:dyDescent="0.2">
      <c r="A133" s="15">
        <v>128</v>
      </c>
      <c r="B133" s="16" t="s">
        <v>47</v>
      </c>
      <c r="C133" s="17" t="s">
        <v>296</v>
      </c>
      <c r="D133" s="24" t="s">
        <v>296</v>
      </c>
      <c r="E133" s="19">
        <v>620</v>
      </c>
      <c r="F133" s="19">
        <v>620</v>
      </c>
      <c r="G133" s="20" t="s">
        <v>19</v>
      </c>
      <c r="H133" s="21" t="s">
        <v>73</v>
      </c>
      <c r="I133" s="21" t="str">
        <f t="shared" si="9"/>
        <v>ร้านอั่งเปาตรายาง โดย นางสาวเสาวลักษณ์ บุตรดาวงษ์  เสนอราคา  620 บาท</v>
      </c>
      <c r="J133" s="21" t="str">
        <f t="shared" si="10"/>
        <v>ร้านอั่งเปาตรายาง โดย นางสาวเสาวลักษณ์ บุตรดาวงษ์  620  บาท</v>
      </c>
      <c r="K133" s="22" t="s">
        <v>20</v>
      </c>
      <c r="L133" s="21" t="str">
        <f t="shared" si="11"/>
        <v>119/2569 (CNTR-00119/69)  ลว. 23/03/2569</v>
      </c>
      <c r="M133" s="23" t="s">
        <v>111</v>
      </c>
      <c r="O133" s="23" t="s">
        <v>112</v>
      </c>
    </row>
    <row r="134" spans="1:15" s="23" customFormat="1" ht="75" x14ac:dyDescent="0.2">
      <c r="A134" s="15">
        <v>129</v>
      </c>
      <c r="B134" s="16" t="s">
        <v>46</v>
      </c>
      <c r="C134" s="17" t="s">
        <v>297</v>
      </c>
      <c r="D134" s="18" t="s">
        <v>32</v>
      </c>
      <c r="E134" s="19">
        <v>1440</v>
      </c>
      <c r="F134" s="19">
        <v>1440</v>
      </c>
      <c r="G134" s="20" t="s">
        <v>19</v>
      </c>
      <c r="H134" s="21" t="s">
        <v>50</v>
      </c>
      <c r="I134" s="21" t="str">
        <f t="shared" ref="I134:I144" si="12">+H134&amp;"  เสนอราคา  "&amp;E134&amp;" "&amp;"บาท"</f>
        <v>ร้านดอนเจดีย์ อาร์ต  เสนอราคา  1440 บาท</v>
      </c>
      <c r="J134" s="21" t="str">
        <f t="shared" ref="J134:J144" si="13">+H134&amp;"  "&amp;E134&amp;"  "&amp;"บาท"</f>
        <v>ร้านดอนเจดีย์ อาร์ต  1440  บาท</v>
      </c>
      <c r="K134" s="22" t="s">
        <v>20</v>
      </c>
      <c r="L134" s="21" t="str">
        <f t="shared" ref="L134:L144" si="14">+M134&amp;"  ลว."&amp;" "&amp;O134</f>
        <v>120/2569 (CNTR-00120/69)  ลว. 23/03/2569</v>
      </c>
      <c r="M134" s="23" t="s">
        <v>113</v>
      </c>
      <c r="O134" s="23" t="s">
        <v>112</v>
      </c>
    </row>
    <row r="135" spans="1:15" s="23" customFormat="1" ht="75" x14ac:dyDescent="0.2">
      <c r="A135" s="15">
        <v>130</v>
      </c>
      <c r="B135" s="16" t="s">
        <v>46</v>
      </c>
      <c r="C135" s="17" t="s">
        <v>35</v>
      </c>
      <c r="D135" s="18" t="s">
        <v>348</v>
      </c>
      <c r="E135" s="19">
        <v>1900</v>
      </c>
      <c r="F135" s="19">
        <v>1900</v>
      </c>
      <c r="G135" s="20" t="s">
        <v>19</v>
      </c>
      <c r="H135" s="21" t="s">
        <v>54</v>
      </c>
      <c r="I135" s="21" t="str">
        <f t="shared" si="12"/>
        <v>นางอรุณ ขวัญอ่อน  เสนอราคา  1900 บาท</v>
      </c>
      <c r="J135" s="21" t="str">
        <f t="shared" si="13"/>
        <v>นางอรุณ ขวัญอ่อน  1900  บาท</v>
      </c>
      <c r="K135" s="22" t="s">
        <v>20</v>
      </c>
      <c r="L135" s="21" t="str">
        <f t="shared" si="14"/>
        <v>121/2569 (CNTR-00121/69)  ลว. 23/03/2569</v>
      </c>
      <c r="M135" s="23" t="s">
        <v>114</v>
      </c>
      <c r="O135" s="23" t="s">
        <v>112</v>
      </c>
    </row>
    <row r="136" spans="1:15" s="23" customFormat="1" ht="81" customHeight="1" x14ac:dyDescent="0.2">
      <c r="A136" s="15">
        <v>131</v>
      </c>
      <c r="B136" s="16" t="s">
        <v>45</v>
      </c>
      <c r="C136" s="17" t="s">
        <v>300</v>
      </c>
      <c r="D136" s="18" t="s">
        <v>281</v>
      </c>
      <c r="E136" s="19">
        <v>468000</v>
      </c>
      <c r="F136" s="19">
        <v>468000</v>
      </c>
      <c r="G136" s="20" t="s">
        <v>19</v>
      </c>
      <c r="H136" s="21" t="s">
        <v>59</v>
      </c>
      <c r="I136" s="21" t="str">
        <f t="shared" si="12"/>
        <v>นางจันจิรา สังข์งาม  เสนอราคา  468000 บาท</v>
      </c>
      <c r="J136" s="21" t="str">
        <f t="shared" si="13"/>
        <v>นางจันจิรา สังข์งาม  468000  บาท</v>
      </c>
      <c r="K136" s="22" t="s">
        <v>20</v>
      </c>
      <c r="L136" s="21" t="str">
        <f t="shared" si="14"/>
        <v>122/2569 (CNTR-00122/69)  ลว. 24/03/2569</v>
      </c>
      <c r="M136" s="23" t="s">
        <v>115</v>
      </c>
      <c r="O136" s="23" t="s">
        <v>116</v>
      </c>
    </row>
    <row r="137" spans="1:15" s="23" customFormat="1" ht="75" x14ac:dyDescent="0.2">
      <c r="A137" s="15">
        <v>132</v>
      </c>
      <c r="B137" s="16" t="s">
        <v>47</v>
      </c>
      <c r="C137" s="17" t="s">
        <v>299</v>
      </c>
      <c r="D137" s="24" t="s">
        <v>299</v>
      </c>
      <c r="E137" s="19">
        <v>1600</v>
      </c>
      <c r="F137" s="19">
        <v>1600</v>
      </c>
      <c r="G137" s="20" t="s">
        <v>19</v>
      </c>
      <c r="H137" s="21" t="s">
        <v>53</v>
      </c>
      <c r="I137" s="21" t="str">
        <f t="shared" si="12"/>
        <v>ร้านตี๋การช่างวัสดุภัณฑ์  เสนอราคา  1600 บาท</v>
      </c>
      <c r="J137" s="21" t="str">
        <f t="shared" si="13"/>
        <v>ร้านตี๋การช่างวัสดุภัณฑ์  1600  บาท</v>
      </c>
      <c r="K137" s="22" t="s">
        <v>20</v>
      </c>
      <c r="L137" s="21" t="str">
        <f t="shared" si="14"/>
        <v>123/2569 (CNTR-00123/69)  ลว. 25/03/2569</v>
      </c>
      <c r="M137" s="23" t="s">
        <v>118</v>
      </c>
      <c r="O137" s="23" t="s">
        <v>119</v>
      </c>
    </row>
    <row r="138" spans="1:15" s="23" customFormat="1" ht="75" x14ac:dyDescent="0.2">
      <c r="A138" s="15">
        <v>133</v>
      </c>
      <c r="B138" s="16" t="s">
        <v>48</v>
      </c>
      <c r="C138" s="17" t="s">
        <v>301</v>
      </c>
      <c r="D138" s="18" t="s">
        <v>282</v>
      </c>
      <c r="E138" s="19">
        <v>30000</v>
      </c>
      <c r="F138" s="19">
        <v>30000</v>
      </c>
      <c r="G138" s="20" t="s">
        <v>19</v>
      </c>
      <c r="H138" s="21" t="s">
        <v>311</v>
      </c>
      <c r="I138" s="21" t="str">
        <f t="shared" si="12"/>
        <v>ร้านอาภรณ์เฟอร์นิเจอร์ โดย น.ส.ประภาพรรณ มุกเสถียร  เสนอราคา  30000 บาท</v>
      </c>
      <c r="J138" s="21" t="str">
        <f t="shared" si="13"/>
        <v>ร้านอาภรณ์เฟอร์นิเจอร์ โดย น.ส.ประภาพรรณ มุกเสถียร  30000  บาท</v>
      </c>
      <c r="K138" s="22" t="s">
        <v>20</v>
      </c>
      <c r="L138" s="21" t="str">
        <f t="shared" si="14"/>
        <v>124/2569 (CNTR-00124/69)  ลว. 25/03/2569</v>
      </c>
      <c r="M138" s="23" t="s">
        <v>120</v>
      </c>
      <c r="O138" s="23" t="s">
        <v>119</v>
      </c>
    </row>
    <row r="139" spans="1:15" s="23" customFormat="1" ht="75" x14ac:dyDescent="0.2">
      <c r="A139" s="15">
        <v>134</v>
      </c>
      <c r="B139" s="16" t="s">
        <v>47</v>
      </c>
      <c r="C139" s="17" t="s">
        <v>302</v>
      </c>
      <c r="D139" s="24" t="s">
        <v>302</v>
      </c>
      <c r="E139" s="19">
        <v>4980.8500000000004</v>
      </c>
      <c r="F139" s="19">
        <v>4980.8500000000004</v>
      </c>
      <c r="G139" s="20" t="s">
        <v>19</v>
      </c>
      <c r="H139" s="21" t="s">
        <v>56</v>
      </c>
      <c r="I139" s="21" t="str">
        <f t="shared" si="12"/>
        <v>บริษัท บาดาลกรุ๊ป จำกัด  เสนอราคา  4980.85 บาท</v>
      </c>
      <c r="J139" s="21" t="str">
        <f t="shared" si="13"/>
        <v>บริษัท บาดาลกรุ๊ป จำกัด  4980.85  บาท</v>
      </c>
      <c r="K139" s="22" t="s">
        <v>20</v>
      </c>
      <c r="L139" s="21" t="str">
        <f t="shared" si="14"/>
        <v>125/2569 (CNTR-00125/69)  ลว. 25/03/2569</v>
      </c>
      <c r="M139" s="23" t="s">
        <v>121</v>
      </c>
      <c r="O139" s="23" t="s">
        <v>119</v>
      </c>
    </row>
    <row r="140" spans="1:15" s="23" customFormat="1" ht="75" x14ac:dyDescent="0.2">
      <c r="A140" s="15">
        <v>135</v>
      </c>
      <c r="B140" s="16" t="s">
        <v>46</v>
      </c>
      <c r="C140" s="17" t="s">
        <v>295</v>
      </c>
      <c r="D140" s="18" t="s">
        <v>21</v>
      </c>
      <c r="E140" s="19">
        <v>3210</v>
      </c>
      <c r="F140" s="19">
        <v>3210</v>
      </c>
      <c r="G140" s="20" t="s">
        <v>19</v>
      </c>
      <c r="H140" s="21" t="s">
        <v>312</v>
      </c>
      <c r="I140" s="21" t="str">
        <f t="shared" si="12"/>
        <v>บริษัท อำนาจแอร์ จำกัด (สำนักงานใหญ่)  เสนอราคา  3210 บาท</v>
      </c>
      <c r="J140" s="21" t="str">
        <f t="shared" si="13"/>
        <v>บริษัท อำนาจแอร์ จำกัด (สำนักงานใหญ่)  3210  บาท</v>
      </c>
      <c r="K140" s="22" t="s">
        <v>20</v>
      </c>
      <c r="L140" s="21" t="str">
        <f t="shared" si="14"/>
        <v>126/2569 (CNTR-00126/69)  ลว. 25/03/2569</v>
      </c>
      <c r="M140" s="23" t="s">
        <v>124</v>
      </c>
      <c r="O140" s="23" t="s">
        <v>119</v>
      </c>
    </row>
    <row r="141" spans="1:15" s="23" customFormat="1" ht="75" x14ac:dyDescent="0.2">
      <c r="A141" s="15">
        <v>136</v>
      </c>
      <c r="B141" s="16" t="s">
        <v>46</v>
      </c>
      <c r="C141" s="17" t="s">
        <v>35</v>
      </c>
      <c r="D141" s="18" t="s">
        <v>347</v>
      </c>
      <c r="E141" s="19">
        <v>5000</v>
      </c>
      <c r="F141" s="19">
        <v>5000</v>
      </c>
      <c r="G141" s="20" t="s">
        <v>19</v>
      </c>
      <c r="H141" s="21" t="s">
        <v>313</v>
      </c>
      <c r="I141" s="21" t="str">
        <f t="shared" si="12"/>
        <v>นางณภสร เสร็จกิจ  เสนอราคา  5000 บาท</v>
      </c>
      <c r="J141" s="21" t="str">
        <f t="shared" si="13"/>
        <v>นางณภสร เสร็จกิจ  5000  บาท</v>
      </c>
      <c r="K141" s="22" t="s">
        <v>20</v>
      </c>
      <c r="L141" s="21" t="str">
        <f t="shared" si="14"/>
        <v>127/2569 (CNTR-00127/69)  ลว. 26/03/2569</v>
      </c>
      <c r="M141" s="23" t="s">
        <v>125</v>
      </c>
      <c r="O141" s="23" t="s">
        <v>126</v>
      </c>
    </row>
    <row r="142" spans="1:15" s="23" customFormat="1" ht="63.75" customHeight="1" x14ac:dyDescent="0.2">
      <c r="A142" s="15">
        <v>137</v>
      </c>
      <c r="B142" s="16" t="s">
        <v>46</v>
      </c>
      <c r="C142" s="17" t="s">
        <v>297</v>
      </c>
      <c r="D142" s="18" t="s">
        <v>283</v>
      </c>
      <c r="E142" s="19">
        <v>360</v>
      </c>
      <c r="F142" s="19">
        <v>360</v>
      </c>
      <c r="G142" s="20" t="s">
        <v>19</v>
      </c>
      <c r="H142" s="21" t="s">
        <v>50</v>
      </c>
      <c r="I142" s="21" t="str">
        <f t="shared" si="12"/>
        <v>ร้านดอนเจดีย์ อาร์ต  เสนอราคา  360 บาท</v>
      </c>
      <c r="J142" s="21" t="str">
        <f t="shared" si="13"/>
        <v>ร้านดอนเจดีย์ อาร์ต  360  บาท</v>
      </c>
      <c r="K142" s="22" t="s">
        <v>20</v>
      </c>
      <c r="L142" s="21" t="str">
        <f t="shared" si="14"/>
        <v>128/2569 (CNTR-00128/69)  ลว. 27/03/2569</v>
      </c>
      <c r="M142" s="23" t="s">
        <v>127</v>
      </c>
      <c r="O142" s="23" t="s">
        <v>128</v>
      </c>
    </row>
    <row r="143" spans="1:15" s="23" customFormat="1" ht="63.75" customHeight="1" x14ac:dyDescent="0.2">
      <c r="A143" s="15">
        <v>138</v>
      </c>
      <c r="B143" s="16" t="s">
        <v>46</v>
      </c>
      <c r="C143" s="17" t="s">
        <v>297</v>
      </c>
      <c r="D143" s="18" t="s">
        <v>283</v>
      </c>
      <c r="E143" s="19">
        <v>4105</v>
      </c>
      <c r="F143" s="19">
        <v>4105</v>
      </c>
      <c r="G143" s="20" t="s">
        <v>19</v>
      </c>
      <c r="H143" s="21" t="s">
        <v>58</v>
      </c>
      <c r="I143" s="21" t="str">
        <f t="shared" si="12"/>
        <v>บริษัท สุพรรณบุ๊คสเตชั่นเนอรี่ จำกัด  เสนอราคา  4105 บาท</v>
      </c>
      <c r="J143" s="21" t="str">
        <f t="shared" si="13"/>
        <v>บริษัท สุพรรณบุ๊คสเตชั่นเนอรี่ จำกัด  4105  บาท</v>
      </c>
      <c r="K143" s="22" t="s">
        <v>20</v>
      </c>
      <c r="L143" s="21" t="str">
        <f t="shared" si="14"/>
        <v>129/2569 (CNTR-00129/69)  ลว. 30/03/2569</v>
      </c>
      <c r="M143" s="23" t="s">
        <v>129</v>
      </c>
      <c r="O143" s="23" t="s">
        <v>130</v>
      </c>
    </row>
    <row r="144" spans="1:15" s="23" customFormat="1" ht="75" x14ac:dyDescent="0.2">
      <c r="A144" s="15">
        <v>139</v>
      </c>
      <c r="B144" s="16" t="s">
        <v>47</v>
      </c>
      <c r="C144" s="17" t="s">
        <v>296</v>
      </c>
      <c r="D144" s="18" t="s">
        <v>327</v>
      </c>
      <c r="E144" s="19">
        <v>600</v>
      </c>
      <c r="F144" s="19">
        <v>600</v>
      </c>
      <c r="G144" s="20" t="s">
        <v>19</v>
      </c>
      <c r="H144" s="21" t="s">
        <v>73</v>
      </c>
      <c r="I144" s="21" t="str">
        <f t="shared" si="12"/>
        <v>ร้านอั่งเปาตรายาง โดย นางสาวเสาวลักษณ์ บุตรดาวงษ์  เสนอราคา  600 บาท</v>
      </c>
      <c r="J144" s="21" t="str">
        <f t="shared" si="13"/>
        <v>ร้านอั่งเปาตรายาง โดย นางสาวเสาวลักษณ์ บุตรดาวงษ์  600  บาท</v>
      </c>
      <c r="K144" s="22" t="s">
        <v>20</v>
      </c>
      <c r="L144" s="21" t="str">
        <f t="shared" si="14"/>
        <v>130/2569 (CNTR-00130/69)  ลว. 30/03/2569</v>
      </c>
      <c r="M144" s="23" t="s">
        <v>131</v>
      </c>
      <c r="O144" s="23" t="s">
        <v>130</v>
      </c>
    </row>
    <row r="145" spans="1:12" s="27" customFormat="1" ht="38.25" thickBot="1" x14ac:dyDescent="0.35">
      <c r="A145" s="26"/>
      <c r="C145" s="26"/>
      <c r="D145" s="28"/>
      <c r="E145" s="31">
        <f>SUM(E6:E144)</f>
        <v>20881628.25</v>
      </c>
      <c r="F145" s="26"/>
      <c r="G145" s="26"/>
      <c r="H145" s="26"/>
      <c r="I145" s="26"/>
      <c r="J145" s="26"/>
      <c r="K145" s="26"/>
      <c r="L145" s="26"/>
    </row>
    <row r="146" spans="1:12" ht="19.5" thickTop="1" x14ac:dyDescent="0.3"/>
  </sheetData>
  <autoFilter ref="A5:L144" xr:uid="{00000000-0009-0000-0000-000001000000}"/>
  <sortState xmlns:xlrd2="http://schemas.microsoft.com/office/spreadsheetml/2017/richdata2" ref="A6:O144">
    <sortCondition ref="N6:N144" customList="1/2569"/>
  </sortState>
  <mergeCells count="2">
    <mergeCell ref="A2:L2"/>
    <mergeCell ref="A3:L3"/>
  </mergeCells>
  <pageMargins left="0" right="0" top="0.35433070866141736" bottom="0" header="0" footer="0"/>
  <pageSetup paperSize="9" scale="9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รายงานสรุป</vt:lpstr>
      <vt:lpstr>ตารางสรุป</vt:lpstr>
      <vt:lpstr>ตารางสรุป!Print_Area</vt:lpstr>
      <vt:lpstr>รายงานสรุป!Print_Area</vt:lpstr>
      <vt:lpstr>ตารางสรุป!Print_Titles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Admin</cp:lastModifiedBy>
  <cp:revision/>
  <cp:lastPrinted>2026-06-05T03:28:29Z</cp:lastPrinted>
  <dcterms:created xsi:type="dcterms:W3CDTF">2026-02-24T07:18:30Z</dcterms:created>
  <dcterms:modified xsi:type="dcterms:W3CDTF">2026-06-05T08:20:48Z</dcterms:modified>
  <cp:category/>
  <cp:contentStatus/>
</cp:coreProperties>
</file>